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65" windowWidth="20730" windowHeight="9795" tabRatio="365" activeTab="0"/>
  </bookViews>
  <sheets>
    <sheet name="Licenzas" sheetId="1" r:id="rId1"/>
    <sheet name="Prezos" sheetId="2" state="hidden" r:id="rId2"/>
    <sheet name="Oper" sheetId="3" state="hidden" r:id="rId3"/>
    <sheet name="Protección de datos" sheetId="4" r:id="rId4"/>
  </sheets>
  <definedNames>
    <definedName name="Categoría">'Prezos'!$C$3:$C$3</definedName>
    <definedName name="Edad">'Prezos'!$E$3:$E$5</definedName>
    <definedName name="Licenza">'Prezos'!$F$3:$F$3</definedName>
    <definedName name="Sexo">'Prezos'!$B$3:$B$4</definedName>
    <definedName name="Tipo">'Prezos'!$D$3:$D$4</definedName>
    <definedName name="Tipo_NIF">'Prezos'!$A$2:$A$4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J7" authorId="0">
      <text>
        <r>
          <rPr>
            <b/>
            <sz val="9"/>
            <rFont val="Tahoma"/>
            <family val="2"/>
          </rPr>
          <t xml:space="preserve">
Formato: dd/mm/aaaa:</t>
        </r>
      </text>
    </comment>
    <comment ref="O7" authorId="0">
      <text>
        <r>
          <rPr>
            <b/>
            <sz val="9"/>
            <rFont val="Tahoma"/>
            <family val="2"/>
          </rPr>
          <t>,
Sen espacios,
nin puntos,
nin guiones</t>
        </r>
      </text>
    </comment>
    <comment ref="N7" authorId="0">
      <text>
        <r>
          <rPr>
            <b/>
            <sz val="9"/>
            <rFont val="Tahoma"/>
            <family val="2"/>
          </rPr>
          <t>.
Sen espacios,
nin puntos,
nin guiones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.
Sen espacios,
nin puntos,
nin guiones,
nin comas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<sst xmlns="http://schemas.openxmlformats.org/spreadsheetml/2006/main" count="62" uniqueCount="49">
  <si>
    <t>C.P.</t>
  </si>
  <si>
    <t>Telefono</t>
  </si>
  <si>
    <t>email</t>
  </si>
  <si>
    <t>Sexo</t>
  </si>
  <si>
    <t>Home</t>
  </si>
  <si>
    <t>Muller</t>
  </si>
  <si>
    <t>Categoría</t>
  </si>
  <si>
    <t>Data nacemento</t>
  </si>
  <si>
    <t>Deportista</t>
  </si>
  <si>
    <t>Licenza</t>
  </si>
  <si>
    <t>Tipo</t>
  </si>
  <si>
    <t>Club</t>
  </si>
  <si>
    <t>Individual</t>
  </si>
  <si>
    <t>NIF</t>
  </si>
  <si>
    <t>Prezo</t>
  </si>
  <si>
    <t>Tipo_Calculo</t>
  </si>
  <si>
    <t>Tipo_Recargo</t>
  </si>
  <si>
    <t>Subtotal A</t>
  </si>
  <si>
    <t>Subtotal B</t>
  </si>
  <si>
    <t>TOTAL</t>
  </si>
  <si>
    <t>Juvenil</t>
  </si>
  <si>
    <t>Mayor</t>
  </si>
  <si>
    <t>Infantil</t>
  </si>
  <si>
    <t>MAYOR</t>
  </si>
  <si>
    <t>JUVENIL</t>
  </si>
  <si>
    <t>INFANTIL</t>
  </si>
  <si>
    <t>Edad</t>
  </si>
  <si>
    <t>Mayor subtotal</t>
  </si>
  <si>
    <t>Juvenil Subtotal</t>
  </si>
  <si>
    <t>Infantil subtotal</t>
  </si>
  <si>
    <t>Mayor Sí</t>
  </si>
  <si>
    <t>Juvenil Sí</t>
  </si>
  <si>
    <t>Infantil sí</t>
  </si>
  <si>
    <t>Prezos</t>
  </si>
  <si>
    <t>Tipo NIF</t>
  </si>
  <si>
    <t>DNI</t>
  </si>
  <si>
    <t>Pasaporte</t>
  </si>
  <si>
    <t>DNI do tutor (para menores de edad)</t>
  </si>
  <si>
    <t>Apelidos/Apellidos</t>
  </si>
  <si>
    <t>Nome/Nombre</t>
  </si>
  <si>
    <t>Enderezo/Dirección</t>
  </si>
  <si>
    <t>Poboación/Población</t>
  </si>
  <si>
    <t>Todos os datos son obrigatorios</t>
  </si>
  <si>
    <t>Todos los datos son obligatorios</t>
  </si>
  <si>
    <t>Lic. 30</t>
  </si>
  <si>
    <t>Licenzas</t>
  </si>
  <si>
    <t>Total</t>
  </si>
  <si>
    <t>Nombre del club</t>
  </si>
  <si>
    <t>Licenza Outonal - 2022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</si>
</sst>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00000"/>
    <numFmt numFmtId="166" formatCode="[$-C0A]dddd\,\ dd&quot; de &quot;mmmm&quot; de &quot;yyyy"/>
    <numFmt numFmtId="167" formatCode="d\-m\-yyyy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3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5"/>
      <name val="Arial"/>
      <family val="2"/>
    </font>
    <font>
      <b/>
      <sz val="14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i/>
      <sz val="11"/>
      <color indexed="8"/>
      <name val="Calibri"/>
      <family val="0"/>
    </font>
    <font>
      <i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3499799966812134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44" fontId="2" fillId="0" borderId="0" xfId="45" applyFont="1" applyAlignment="1">
      <alignment horizontal="center"/>
    </xf>
    <xf numFmtId="44" fontId="0" fillId="0" borderId="0" xfId="45" applyFont="1" applyAlignment="1">
      <alignment horizontal="center"/>
    </xf>
    <xf numFmtId="44" fontId="0" fillId="33" borderId="0" xfId="45" applyFont="1" applyFill="1" applyAlignment="1">
      <alignment/>
    </xf>
    <xf numFmtId="0" fontId="2" fillId="34" borderId="0" xfId="0" applyFont="1" applyFill="1" applyAlignment="1">
      <alignment horizontal="center"/>
    </xf>
    <xf numFmtId="44" fontId="0" fillId="34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>
      <alignment horizontal="center"/>
    </xf>
    <xf numFmtId="0" fontId="2" fillId="0" borderId="0" xfId="0" applyFont="1" applyAlignment="1" applyProtection="1">
      <alignment/>
      <protection locked="0"/>
    </xf>
    <xf numFmtId="44" fontId="2" fillId="33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44" fontId="4" fillId="0" borderId="0" xfId="45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44" fontId="0" fillId="36" borderId="0" xfId="45" applyFont="1" applyFill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44" fontId="0" fillId="33" borderId="10" xfId="45" applyFont="1" applyFill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 locked="0"/>
    </xf>
    <xf numFmtId="0" fontId="0" fillId="19" borderId="0" xfId="0" applyFont="1" applyFill="1" applyAlignment="1">
      <alignment/>
    </xf>
    <xf numFmtId="0" fontId="5" fillId="19" borderId="0" xfId="0" applyFont="1" applyFill="1" applyAlignment="1">
      <alignment vertical="center"/>
    </xf>
    <xf numFmtId="0" fontId="0" fillId="19" borderId="0" xfId="0" applyFill="1" applyAlignment="1" applyProtection="1">
      <alignment/>
      <protection/>
    </xf>
    <xf numFmtId="0" fontId="2" fillId="19" borderId="0" xfId="0" applyFont="1" applyFill="1" applyAlignment="1" applyProtection="1">
      <alignment/>
      <protection locked="0"/>
    </xf>
    <xf numFmtId="0" fontId="0" fillId="19" borderId="0" xfId="0" applyFill="1" applyAlignment="1" applyProtection="1">
      <alignment/>
      <protection locked="0"/>
    </xf>
    <xf numFmtId="0" fontId="8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4" fontId="2" fillId="0" borderId="0" xfId="5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53" fillId="37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2390775</xdr:colOff>
      <xdr:row>4</xdr:row>
      <xdr:rowOff>161925</xdr:rowOff>
    </xdr:to>
    <xdr:pic>
      <xdr:nvPicPr>
        <xdr:cNvPr id="1" name="Picture 78" descr="logo_hor_FGE_Xunta_2015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72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372225" cy="5038725"/>
    <xdr:sp>
      <xdr:nvSpPr>
        <xdr:cNvPr id="1" name="1 CuadroTexto"/>
        <xdr:cNvSpPr txBox="1">
          <a:spLocks noChangeArrowheads="1"/>
        </xdr:cNvSpPr>
      </xdr:nvSpPr>
      <xdr:spPr>
        <a:xfrm>
          <a:off x="0" y="0"/>
          <a:ext cx="6372225" cy="503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CLÁUSULA DE PROTECCIÓN DE DATOS DE CARÁCTER PERSOAL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Tódalas persoas incorporadas á relación de solicitude de licenza da Federación Galega de Espeleoloxía (FGE) aceptan expresamente as condicións recollidas no presente 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AVISO LEGAL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conformidade co Reglamento (UE) 2016/679, de 27 de abril de 2016, de Protección de Datos (RGPD), os datos de carácter persoal incorporados ao presente documento son veraces e actualizados. A recollida destes realizouse co consentimento da persoa ou o seu representante legal, para ser incorporados a un ficheiro de datos de carácter persoal, titularidade da Federación Galega de Espeleoloxía (FGE) -e rexistrados ante a Axencia Española de Protección de Datos-, a cal informa das seguintes consideracións: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finalidade destes son as xestións inherentes aos federados en espeleoloxía: xestión da tarxeta federativa, envío de información de actividades e eventos, xestión do historial deportivo e técnico ou calquera outras recollidas nos seus Estatutos.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Todos os datos obtidos do presente formulario son necesarios para poder tramitar a licenza federativa. O federado dá o seu consentimento expreso para que a FGE poida ceder os seus datos de carácter persoal á entidade ou entidades aseguradoras coas que terá acordos, coa finalidade de cubrir a asistencia médica, en caso de accidente, nunha actividade baixo as modalidades recollidas na cobertura da licenza.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Así mesmo, a FGE infórmao de que adoptará as medidas necesarias para evitar a súa alteración, perda ou tratamento non autorizado, habida conta, en todo momento, do estado da tecnoloxía.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Finalmente, o federado poderá exercer os seus dereitos de acceso, rectificación, cancelación ou oposición, en cumprimento do establecido na RGPD, mediante o envío dunha notificación por correo postal á seguinte dirección: Federación Galega de Espeleoloxía, Rúa Fotógrafo Luis Ksado nº17, of.15, 36209 Vigo y  por correo electrónico a  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espeleoloxia@gmail.com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5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D5" sqref="D5:J5"/>
    </sheetView>
  </sheetViews>
  <sheetFormatPr defaultColWidth="11.421875" defaultRowHeight="12.75"/>
  <cols>
    <col min="1" max="1" width="13.28125" style="12" customWidth="1"/>
    <col min="2" max="2" width="22.421875" style="12" customWidth="1"/>
    <col min="3" max="3" width="45.28125" style="12" customWidth="1"/>
    <col min="4" max="4" width="24.421875" style="12" customWidth="1"/>
    <col min="5" max="5" width="9.8515625" style="12" bestFit="1" customWidth="1"/>
    <col min="6" max="6" width="8.421875" style="12" bestFit="1" customWidth="1"/>
    <col min="7" max="7" width="8.28125" style="12" customWidth="1"/>
    <col min="8" max="8" width="8.140625" style="12" bestFit="1" customWidth="1"/>
    <col min="9" max="9" width="12.7109375" style="12" customWidth="1"/>
    <col min="10" max="10" width="15.8515625" style="12" bestFit="1" customWidth="1"/>
    <col min="11" max="11" width="5.7109375" style="12" bestFit="1" customWidth="1"/>
    <col min="12" max="12" width="63.140625" style="12" customWidth="1"/>
    <col min="13" max="13" width="36.28125" style="12" customWidth="1"/>
    <col min="14" max="14" width="8.7109375" style="12" customWidth="1"/>
    <col min="15" max="15" width="17.140625" style="12" customWidth="1"/>
    <col min="16" max="16" width="36.8515625" style="12" customWidth="1"/>
    <col min="17" max="17" width="3.28125" style="12" customWidth="1"/>
    <col min="18" max="18" width="11.421875" style="12" customWidth="1"/>
    <col min="19" max="19" width="4.7109375" style="12" bestFit="1" customWidth="1"/>
    <col min="20" max="16384" width="11.421875" style="12" customWidth="1"/>
  </cols>
  <sheetData>
    <row r="1" spans="1:17" s="28" customFormat="1" ht="33" customHeight="1">
      <c r="A1" s="18"/>
      <c r="B1" s="27"/>
      <c r="D1" s="49" t="s">
        <v>48</v>
      </c>
      <c r="E1" s="49"/>
      <c r="F1" s="49"/>
      <c r="G1" s="49"/>
      <c r="H1" s="49"/>
      <c r="I1" s="49"/>
      <c r="J1" s="49"/>
      <c r="M1" s="18"/>
      <c r="Q1" s="37"/>
    </row>
    <row r="2" spans="1:17" s="28" customFormat="1" ht="15">
      <c r="A2" s="18"/>
      <c r="B2" s="27"/>
      <c r="D2" s="50" t="s">
        <v>42</v>
      </c>
      <c r="E2" s="50"/>
      <c r="F2" s="50"/>
      <c r="G2" s="50"/>
      <c r="H2" s="43" t="s">
        <v>45</v>
      </c>
      <c r="I2" s="44">
        <f>COUNTIF(I8:I57,"&gt;0")</f>
        <v>0</v>
      </c>
      <c r="J2" s="45"/>
      <c r="M2" s="18"/>
      <c r="Q2" s="37"/>
    </row>
    <row r="3" spans="1:17" s="28" customFormat="1" ht="15">
      <c r="A3" s="18"/>
      <c r="B3" s="27"/>
      <c r="D3" s="50" t="s">
        <v>43</v>
      </c>
      <c r="E3" s="50"/>
      <c r="F3" s="50"/>
      <c r="G3" s="50"/>
      <c r="H3" s="43" t="s">
        <v>46</v>
      </c>
      <c r="I3" s="46">
        <f>I58</f>
        <v>0</v>
      </c>
      <c r="J3" s="45"/>
      <c r="M3" s="18"/>
      <c r="Q3" s="37"/>
    </row>
    <row r="4" spans="1:17" s="28" customFormat="1" ht="15">
      <c r="A4" s="18"/>
      <c r="B4" s="27"/>
      <c r="C4" s="18"/>
      <c r="D4" s="47"/>
      <c r="E4" s="47"/>
      <c r="F4" s="47"/>
      <c r="G4" s="48"/>
      <c r="H4" s="48"/>
      <c r="I4" s="48"/>
      <c r="J4" s="48"/>
      <c r="K4" s="42"/>
      <c r="L4" s="18"/>
      <c r="M4" s="18"/>
      <c r="Q4" s="37"/>
    </row>
    <row r="5" spans="2:17" s="29" customFormat="1" ht="15">
      <c r="B5" s="30"/>
      <c r="D5" s="51" t="s">
        <v>47</v>
      </c>
      <c r="E5" s="51"/>
      <c r="F5" s="51"/>
      <c r="G5" s="51"/>
      <c r="H5" s="51"/>
      <c r="I5" s="51"/>
      <c r="J5" s="51"/>
      <c r="Q5" s="38"/>
    </row>
    <row r="6" s="31" customFormat="1" ht="12.75">
      <c r="Q6" s="39"/>
    </row>
    <row r="7" spans="1:17" s="14" customFormat="1" ht="12.75">
      <c r="A7" s="24" t="s">
        <v>13</v>
      </c>
      <c r="B7" s="24" t="s">
        <v>34</v>
      </c>
      <c r="C7" s="24" t="s">
        <v>38</v>
      </c>
      <c r="D7" s="24" t="s">
        <v>39</v>
      </c>
      <c r="E7" s="24" t="s">
        <v>6</v>
      </c>
      <c r="F7" s="24" t="s">
        <v>10</v>
      </c>
      <c r="G7" s="24" t="s">
        <v>26</v>
      </c>
      <c r="H7" s="24" t="s">
        <v>9</v>
      </c>
      <c r="I7" s="25" t="s">
        <v>14</v>
      </c>
      <c r="J7" s="24" t="s">
        <v>7</v>
      </c>
      <c r="K7" s="24" t="s">
        <v>3</v>
      </c>
      <c r="L7" s="24" t="s">
        <v>40</v>
      </c>
      <c r="M7" s="24" t="s">
        <v>41</v>
      </c>
      <c r="N7" s="24" t="s">
        <v>0</v>
      </c>
      <c r="O7" s="24" t="s">
        <v>1</v>
      </c>
      <c r="P7" s="24" t="s">
        <v>2</v>
      </c>
      <c r="Q7" s="40"/>
    </row>
    <row r="8" spans="1:17" ht="12.75">
      <c r="A8" s="33"/>
      <c r="B8" s="34"/>
      <c r="C8" s="34"/>
      <c r="D8" s="33"/>
      <c r="E8" s="33"/>
      <c r="F8" s="33"/>
      <c r="G8" s="33"/>
      <c r="H8" s="33"/>
      <c r="I8" s="35">
        <f>Oper!T3</f>
        <v>0</v>
      </c>
      <c r="J8" s="36"/>
      <c r="K8" s="33"/>
      <c r="L8" s="33"/>
      <c r="M8" s="33"/>
      <c r="N8" s="33"/>
      <c r="O8" s="33"/>
      <c r="P8" s="33"/>
      <c r="Q8" s="41"/>
    </row>
    <row r="9" spans="1:17" ht="12.75">
      <c r="A9" s="33"/>
      <c r="B9" s="34"/>
      <c r="C9" s="34"/>
      <c r="D9" s="33"/>
      <c r="E9" s="33"/>
      <c r="F9" s="33"/>
      <c r="G9" s="33"/>
      <c r="H9" s="33"/>
      <c r="I9" s="35">
        <f>Oper!T4</f>
        <v>0</v>
      </c>
      <c r="J9" s="36"/>
      <c r="K9" s="33"/>
      <c r="L9" s="33"/>
      <c r="M9" s="33"/>
      <c r="N9" s="33"/>
      <c r="O9" s="33"/>
      <c r="P9" s="33"/>
      <c r="Q9" s="41"/>
    </row>
    <row r="10" spans="1:17" ht="12.75">
      <c r="A10" s="33"/>
      <c r="B10" s="34"/>
      <c r="C10" s="34"/>
      <c r="D10" s="33"/>
      <c r="E10" s="33"/>
      <c r="F10" s="33"/>
      <c r="G10" s="33"/>
      <c r="H10" s="33"/>
      <c r="I10" s="35">
        <f>Oper!T5</f>
        <v>0</v>
      </c>
      <c r="J10" s="36"/>
      <c r="K10" s="33"/>
      <c r="L10" s="33"/>
      <c r="M10" s="33"/>
      <c r="N10" s="33"/>
      <c r="O10" s="33"/>
      <c r="P10" s="33"/>
      <c r="Q10" s="41"/>
    </row>
    <row r="11" spans="1:17" ht="12.75">
      <c r="A11" s="33"/>
      <c r="B11" s="34"/>
      <c r="C11" s="34"/>
      <c r="D11" s="33"/>
      <c r="E11" s="33"/>
      <c r="F11" s="33"/>
      <c r="G11" s="33"/>
      <c r="H11" s="33"/>
      <c r="I11" s="35">
        <f>Oper!T6</f>
        <v>0</v>
      </c>
      <c r="J11" s="36"/>
      <c r="K11" s="33"/>
      <c r="L11" s="33"/>
      <c r="M11" s="33"/>
      <c r="N11" s="33"/>
      <c r="O11" s="33"/>
      <c r="P11" s="33"/>
      <c r="Q11" s="41"/>
    </row>
    <row r="12" spans="1:17" ht="12.75">
      <c r="A12" s="33"/>
      <c r="B12" s="34"/>
      <c r="C12" s="34"/>
      <c r="D12" s="33"/>
      <c r="E12" s="33"/>
      <c r="F12" s="33"/>
      <c r="G12" s="33"/>
      <c r="H12" s="33"/>
      <c r="I12" s="35">
        <f>Oper!T7</f>
        <v>0</v>
      </c>
      <c r="J12" s="36"/>
      <c r="K12" s="33"/>
      <c r="L12" s="33"/>
      <c r="M12" s="33"/>
      <c r="N12" s="33"/>
      <c r="O12" s="33"/>
      <c r="P12" s="33"/>
      <c r="Q12" s="41"/>
    </row>
    <row r="13" spans="1:17" ht="12.75">
      <c r="A13" s="33"/>
      <c r="B13" s="34"/>
      <c r="C13" s="34"/>
      <c r="D13" s="33"/>
      <c r="E13" s="33"/>
      <c r="F13" s="33"/>
      <c r="G13" s="33"/>
      <c r="H13" s="33"/>
      <c r="I13" s="35">
        <f>Oper!T8</f>
        <v>0</v>
      </c>
      <c r="J13" s="36"/>
      <c r="K13" s="33"/>
      <c r="L13" s="33"/>
      <c r="M13" s="33"/>
      <c r="N13" s="33"/>
      <c r="O13" s="33"/>
      <c r="P13" s="33"/>
      <c r="Q13" s="41"/>
    </row>
    <row r="14" spans="1:17" ht="12.75">
      <c r="A14" s="33"/>
      <c r="B14" s="34"/>
      <c r="C14" s="33"/>
      <c r="D14" s="33"/>
      <c r="E14" s="33"/>
      <c r="F14" s="33"/>
      <c r="G14" s="33"/>
      <c r="H14" s="33"/>
      <c r="I14" s="35">
        <f>Oper!T9</f>
        <v>0</v>
      </c>
      <c r="J14" s="36"/>
      <c r="K14" s="33"/>
      <c r="L14" s="33"/>
      <c r="M14" s="33"/>
      <c r="N14" s="33"/>
      <c r="O14" s="33"/>
      <c r="P14" s="33"/>
      <c r="Q14" s="41"/>
    </row>
    <row r="15" spans="1:17" ht="12.75">
      <c r="A15" s="33"/>
      <c r="B15" s="34"/>
      <c r="C15" s="33"/>
      <c r="D15" s="33"/>
      <c r="E15" s="33"/>
      <c r="F15" s="33"/>
      <c r="G15" s="33"/>
      <c r="H15" s="33"/>
      <c r="I15" s="35">
        <f>Oper!T10</f>
        <v>0</v>
      </c>
      <c r="J15" s="36"/>
      <c r="K15" s="33"/>
      <c r="L15" s="33"/>
      <c r="M15" s="33"/>
      <c r="N15" s="33"/>
      <c r="O15" s="33"/>
      <c r="P15" s="33"/>
      <c r="Q15" s="41"/>
    </row>
    <row r="16" spans="1:17" ht="12.75">
      <c r="A16" s="33"/>
      <c r="B16" s="34"/>
      <c r="C16" s="33"/>
      <c r="D16" s="33"/>
      <c r="E16" s="33"/>
      <c r="F16" s="33"/>
      <c r="G16" s="33"/>
      <c r="H16" s="33"/>
      <c r="I16" s="35">
        <f>Oper!T11</f>
        <v>0</v>
      </c>
      <c r="J16" s="36"/>
      <c r="K16" s="33"/>
      <c r="L16" s="33"/>
      <c r="M16" s="33"/>
      <c r="N16" s="33"/>
      <c r="O16" s="33"/>
      <c r="P16" s="33"/>
      <c r="Q16" s="41"/>
    </row>
    <row r="17" spans="1:17" ht="12.75">
      <c r="A17" s="33"/>
      <c r="B17" s="34"/>
      <c r="C17" s="33"/>
      <c r="D17" s="33"/>
      <c r="E17" s="33"/>
      <c r="F17" s="33"/>
      <c r="G17" s="33"/>
      <c r="H17" s="33"/>
      <c r="I17" s="35">
        <f>Oper!T12</f>
        <v>0</v>
      </c>
      <c r="J17" s="36"/>
      <c r="K17" s="33"/>
      <c r="L17" s="33"/>
      <c r="M17" s="33"/>
      <c r="N17" s="33"/>
      <c r="O17" s="33"/>
      <c r="P17" s="33"/>
      <c r="Q17" s="41"/>
    </row>
    <row r="18" spans="1:17" ht="12.75">
      <c r="A18" s="33"/>
      <c r="B18" s="34"/>
      <c r="C18" s="33"/>
      <c r="D18" s="33"/>
      <c r="E18" s="33"/>
      <c r="F18" s="33"/>
      <c r="G18" s="33"/>
      <c r="H18" s="33"/>
      <c r="I18" s="35">
        <f>Oper!T13</f>
        <v>0</v>
      </c>
      <c r="J18" s="36"/>
      <c r="K18" s="33"/>
      <c r="L18" s="33"/>
      <c r="M18" s="33"/>
      <c r="N18" s="33"/>
      <c r="O18" s="33"/>
      <c r="P18" s="33"/>
      <c r="Q18" s="41"/>
    </row>
    <row r="19" spans="1:17" ht="12.75">
      <c r="A19" s="33"/>
      <c r="B19" s="34"/>
      <c r="C19" s="33"/>
      <c r="D19" s="33"/>
      <c r="E19" s="33"/>
      <c r="F19" s="33"/>
      <c r="G19" s="33"/>
      <c r="H19" s="33"/>
      <c r="I19" s="35">
        <f>Oper!T14</f>
        <v>0</v>
      </c>
      <c r="J19" s="36"/>
      <c r="K19" s="33"/>
      <c r="L19" s="33"/>
      <c r="M19" s="33"/>
      <c r="N19" s="33"/>
      <c r="O19" s="33"/>
      <c r="P19" s="33"/>
      <c r="Q19" s="41"/>
    </row>
    <row r="20" spans="1:17" ht="12.75">
      <c r="A20" s="33"/>
      <c r="B20" s="34"/>
      <c r="C20" s="33"/>
      <c r="D20" s="33"/>
      <c r="E20" s="33"/>
      <c r="F20" s="33"/>
      <c r="G20" s="33"/>
      <c r="H20" s="33"/>
      <c r="I20" s="35">
        <f>Oper!T15</f>
        <v>0</v>
      </c>
      <c r="J20" s="36"/>
      <c r="K20" s="33"/>
      <c r="L20" s="33"/>
      <c r="M20" s="33"/>
      <c r="N20" s="33"/>
      <c r="O20" s="33"/>
      <c r="P20" s="33"/>
      <c r="Q20" s="41"/>
    </row>
    <row r="21" spans="1:17" ht="12.75">
      <c r="A21" s="33"/>
      <c r="B21" s="34"/>
      <c r="C21" s="33"/>
      <c r="D21" s="33"/>
      <c r="E21" s="33"/>
      <c r="F21" s="33"/>
      <c r="G21" s="33"/>
      <c r="H21" s="33"/>
      <c r="I21" s="35">
        <f>Oper!T16</f>
        <v>0</v>
      </c>
      <c r="J21" s="36"/>
      <c r="K21" s="33"/>
      <c r="L21" s="33"/>
      <c r="M21" s="33"/>
      <c r="N21" s="33"/>
      <c r="O21" s="33"/>
      <c r="P21" s="33"/>
      <c r="Q21" s="41"/>
    </row>
    <row r="22" spans="1:17" ht="12.75">
      <c r="A22" s="33"/>
      <c r="B22" s="34"/>
      <c r="C22" s="33"/>
      <c r="D22" s="33"/>
      <c r="E22" s="33"/>
      <c r="F22" s="33"/>
      <c r="G22" s="33"/>
      <c r="H22" s="33"/>
      <c r="I22" s="35">
        <f>Oper!T17</f>
        <v>0</v>
      </c>
      <c r="J22" s="36"/>
      <c r="K22" s="33"/>
      <c r="L22" s="33"/>
      <c r="M22" s="33"/>
      <c r="N22" s="33"/>
      <c r="O22" s="33"/>
      <c r="P22" s="33"/>
      <c r="Q22" s="41"/>
    </row>
    <row r="23" spans="1:17" ht="12.75">
      <c r="A23" s="33"/>
      <c r="B23" s="34"/>
      <c r="C23" s="33"/>
      <c r="D23" s="33"/>
      <c r="E23" s="33"/>
      <c r="F23" s="33"/>
      <c r="G23" s="33"/>
      <c r="H23" s="33"/>
      <c r="I23" s="35">
        <f>Oper!T18</f>
        <v>0</v>
      </c>
      <c r="J23" s="36"/>
      <c r="K23" s="33"/>
      <c r="L23" s="33"/>
      <c r="M23" s="33"/>
      <c r="N23" s="33"/>
      <c r="O23" s="33"/>
      <c r="P23" s="33"/>
      <c r="Q23" s="41"/>
    </row>
    <row r="24" spans="1:17" ht="12.75">
      <c r="A24" s="33"/>
      <c r="B24" s="34"/>
      <c r="C24" s="33"/>
      <c r="D24" s="33"/>
      <c r="E24" s="33"/>
      <c r="F24" s="33"/>
      <c r="G24" s="33"/>
      <c r="H24" s="33"/>
      <c r="I24" s="35">
        <f>Oper!T19</f>
        <v>0</v>
      </c>
      <c r="J24" s="36"/>
      <c r="K24" s="33"/>
      <c r="L24" s="33"/>
      <c r="M24" s="33"/>
      <c r="N24" s="33"/>
      <c r="O24" s="33"/>
      <c r="P24" s="33"/>
      <c r="Q24" s="41"/>
    </row>
    <row r="25" spans="1:17" ht="12.75">
      <c r="A25" s="33"/>
      <c r="B25" s="34"/>
      <c r="C25" s="33"/>
      <c r="D25" s="33"/>
      <c r="E25" s="33"/>
      <c r="F25" s="33"/>
      <c r="G25" s="33"/>
      <c r="H25" s="33"/>
      <c r="I25" s="35">
        <f>Oper!T20</f>
        <v>0</v>
      </c>
      <c r="J25" s="36"/>
      <c r="K25" s="33"/>
      <c r="L25" s="33"/>
      <c r="M25" s="33"/>
      <c r="N25" s="33"/>
      <c r="O25" s="33"/>
      <c r="P25" s="33"/>
      <c r="Q25" s="41"/>
    </row>
    <row r="26" spans="1:17" ht="12.75">
      <c r="A26" s="33"/>
      <c r="B26" s="34"/>
      <c r="C26" s="33"/>
      <c r="D26" s="33"/>
      <c r="E26" s="33"/>
      <c r="F26" s="33"/>
      <c r="G26" s="33"/>
      <c r="H26" s="33"/>
      <c r="I26" s="35">
        <f>Oper!T21</f>
        <v>0</v>
      </c>
      <c r="J26" s="36"/>
      <c r="K26" s="33"/>
      <c r="L26" s="33"/>
      <c r="M26" s="33"/>
      <c r="N26" s="33"/>
      <c r="O26" s="33"/>
      <c r="P26" s="33"/>
      <c r="Q26" s="41"/>
    </row>
    <row r="27" spans="1:17" ht="12.75">
      <c r="A27" s="33"/>
      <c r="B27" s="34"/>
      <c r="C27" s="33"/>
      <c r="D27" s="33"/>
      <c r="E27" s="33"/>
      <c r="F27" s="33"/>
      <c r="G27" s="33"/>
      <c r="H27" s="33"/>
      <c r="I27" s="35">
        <f>Oper!T22</f>
        <v>0</v>
      </c>
      <c r="J27" s="36"/>
      <c r="K27" s="33"/>
      <c r="L27" s="33"/>
      <c r="M27" s="33"/>
      <c r="N27" s="33"/>
      <c r="O27" s="33"/>
      <c r="P27" s="33"/>
      <c r="Q27" s="41"/>
    </row>
    <row r="28" spans="1:17" ht="12.75">
      <c r="A28" s="33"/>
      <c r="B28" s="34"/>
      <c r="C28" s="33"/>
      <c r="D28" s="33"/>
      <c r="E28" s="33"/>
      <c r="F28" s="33"/>
      <c r="G28" s="33"/>
      <c r="H28" s="33"/>
      <c r="I28" s="35">
        <f>Oper!T23</f>
        <v>0</v>
      </c>
      <c r="J28" s="36"/>
      <c r="K28" s="33"/>
      <c r="L28" s="33"/>
      <c r="M28" s="33"/>
      <c r="N28" s="33"/>
      <c r="O28" s="33"/>
      <c r="P28" s="33"/>
      <c r="Q28" s="41"/>
    </row>
    <row r="29" spans="1:17" ht="12.75">
      <c r="A29" s="33"/>
      <c r="B29" s="34"/>
      <c r="C29" s="33"/>
      <c r="D29" s="33"/>
      <c r="E29" s="33"/>
      <c r="F29" s="33"/>
      <c r="G29" s="33"/>
      <c r="H29" s="33"/>
      <c r="I29" s="35">
        <f>Oper!T24</f>
        <v>0</v>
      </c>
      <c r="J29" s="36"/>
      <c r="K29" s="33"/>
      <c r="L29" s="33"/>
      <c r="M29" s="33"/>
      <c r="N29" s="33"/>
      <c r="O29" s="33"/>
      <c r="P29" s="33"/>
      <c r="Q29" s="41"/>
    </row>
    <row r="30" spans="1:17" ht="12.75">
      <c r="A30" s="33"/>
      <c r="B30" s="34"/>
      <c r="C30" s="33"/>
      <c r="D30" s="33"/>
      <c r="E30" s="33"/>
      <c r="F30" s="33"/>
      <c r="G30" s="33"/>
      <c r="H30" s="33"/>
      <c r="I30" s="35">
        <f>Oper!T25</f>
        <v>0</v>
      </c>
      <c r="J30" s="36"/>
      <c r="K30" s="33"/>
      <c r="L30" s="33"/>
      <c r="M30" s="33"/>
      <c r="N30" s="33"/>
      <c r="O30" s="33"/>
      <c r="P30" s="33"/>
      <c r="Q30" s="41"/>
    </row>
    <row r="31" spans="1:17" ht="12.75">
      <c r="A31" s="33"/>
      <c r="B31" s="34"/>
      <c r="C31" s="33"/>
      <c r="D31" s="33"/>
      <c r="E31" s="33"/>
      <c r="F31" s="33"/>
      <c r="G31" s="33"/>
      <c r="H31" s="33"/>
      <c r="I31" s="35">
        <f>Oper!T26</f>
        <v>0</v>
      </c>
      <c r="J31" s="36"/>
      <c r="K31" s="33"/>
      <c r="L31" s="33"/>
      <c r="M31" s="33"/>
      <c r="N31" s="33"/>
      <c r="O31" s="33"/>
      <c r="P31" s="33"/>
      <c r="Q31" s="41"/>
    </row>
    <row r="32" spans="1:17" ht="12.75">
      <c r="A32" s="33"/>
      <c r="B32" s="34"/>
      <c r="C32" s="33"/>
      <c r="D32" s="33"/>
      <c r="E32" s="33"/>
      <c r="F32" s="33"/>
      <c r="G32" s="33"/>
      <c r="H32" s="33"/>
      <c r="I32" s="35">
        <f>Oper!T27</f>
        <v>0</v>
      </c>
      <c r="J32" s="36"/>
      <c r="K32" s="33"/>
      <c r="L32" s="33"/>
      <c r="M32" s="33"/>
      <c r="N32" s="33"/>
      <c r="O32" s="33"/>
      <c r="P32" s="33"/>
      <c r="Q32" s="41"/>
    </row>
    <row r="33" spans="1:17" ht="12.75">
      <c r="A33" s="33"/>
      <c r="B33" s="34"/>
      <c r="C33" s="33"/>
      <c r="D33" s="33"/>
      <c r="E33" s="33"/>
      <c r="F33" s="33"/>
      <c r="G33" s="33"/>
      <c r="H33" s="33"/>
      <c r="I33" s="35">
        <f>Oper!T28</f>
        <v>0</v>
      </c>
      <c r="J33" s="36"/>
      <c r="K33" s="33"/>
      <c r="L33" s="33"/>
      <c r="M33" s="33"/>
      <c r="N33" s="33"/>
      <c r="O33" s="33"/>
      <c r="P33" s="33"/>
      <c r="Q33" s="41"/>
    </row>
    <row r="34" spans="1:17" ht="12.75">
      <c r="A34" s="33"/>
      <c r="B34" s="34"/>
      <c r="C34" s="33"/>
      <c r="D34" s="33"/>
      <c r="E34" s="33"/>
      <c r="F34" s="33"/>
      <c r="G34" s="33"/>
      <c r="H34" s="33"/>
      <c r="I34" s="35">
        <f>Oper!T29</f>
        <v>0</v>
      </c>
      <c r="J34" s="36"/>
      <c r="K34" s="33"/>
      <c r="L34" s="33"/>
      <c r="M34" s="33"/>
      <c r="N34" s="33"/>
      <c r="O34" s="33"/>
      <c r="P34" s="33"/>
      <c r="Q34" s="41"/>
    </row>
    <row r="35" spans="1:17" ht="12.75">
      <c r="A35" s="33"/>
      <c r="B35" s="34"/>
      <c r="C35" s="33"/>
      <c r="D35" s="33"/>
      <c r="E35" s="33"/>
      <c r="F35" s="33"/>
      <c r="G35" s="33"/>
      <c r="H35" s="33"/>
      <c r="I35" s="35">
        <f>Oper!T30</f>
        <v>0</v>
      </c>
      <c r="J35" s="36"/>
      <c r="K35" s="33"/>
      <c r="L35" s="33"/>
      <c r="M35" s="33"/>
      <c r="N35" s="33"/>
      <c r="O35" s="33"/>
      <c r="P35" s="33"/>
      <c r="Q35" s="41"/>
    </row>
    <row r="36" spans="1:17" ht="12.75">
      <c r="A36" s="33"/>
      <c r="B36" s="34"/>
      <c r="C36" s="33"/>
      <c r="D36" s="33"/>
      <c r="E36" s="33"/>
      <c r="F36" s="33"/>
      <c r="G36" s="33"/>
      <c r="H36" s="33"/>
      <c r="I36" s="35">
        <f>Oper!T31</f>
        <v>0</v>
      </c>
      <c r="J36" s="36"/>
      <c r="K36" s="33"/>
      <c r="L36" s="33"/>
      <c r="M36" s="33"/>
      <c r="N36" s="33"/>
      <c r="O36" s="33"/>
      <c r="P36" s="33"/>
      <c r="Q36" s="41"/>
    </row>
    <row r="37" spans="1:17" ht="12.75">
      <c r="A37" s="33"/>
      <c r="B37" s="34"/>
      <c r="C37" s="33"/>
      <c r="D37" s="33"/>
      <c r="E37" s="33"/>
      <c r="F37" s="33"/>
      <c r="G37" s="33"/>
      <c r="H37" s="33"/>
      <c r="I37" s="35">
        <f>Oper!T32</f>
        <v>0</v>
      </c>
      <c r="J37" s="36"/>
      <c r="K37" s="33"/>
      <c r="L37" s="33"/>
      <c r="M37" s="33"/>
      <c r="N37" s="33"/>
      <c r="O37" s="33"/>
      <c r="P37" s="33"/>
      <c r="Q37" s="41"/>
    </row>
    <row r="38" spans="1:17" ht="12.75">
      <c r="A38" s="33"/>
      <c r="B38" s="34"/>
      <c r="C38" s="33"/>
      <c r="D38" s="33"/>
      <c r="E38" s="33"/>
      <c r="F38" s="33"/>
      <c r="G38" s="33"/>
      <c r="H38" s="33"/>
      <c r="I38" s="35">
        <f>Oper!T33</f>
        <v>0</v>
      </c>
      <c r="J38" s="36"/>
      <c r="K38" s="33"/>
      <c r="L38" s="33"/>
      <c r="M38" s="33"/>
      <c r="N38" s="33"/>
      <c r="O38" s="33"/>
      <c r="P38" s="33"/>
      <c r="Q38" s="41"/>
    </row>
    <row r="39" spans="1:17" ht="12.75">
      <c r="A39" s="33"/>
      <c r="B39" s="34"/>
      <c r="C39" s="33"/>
      <c r="D39" s="33"/>
      <c r="E39" s="33"/>
      <c r="F39" s="33"/>
      <c r="G39" s="33"/>
      <c r="H39" s="33"/>
      <c r="I39" s="35">
        <f>Oper!T34</f>
        <v>0</v>
      </c>
      <c r="J39" s="36"/>
      <c r="K39" s="33"/>
      <c r="L39" s="33"/>
      <c r="M39" s="33"/>
      <c r="N39" s="33"/>
      <c r="O39" s="33"/>
      <c r="P39" s="33"/>
      <c r="Q39" s="41"/>
    </row>
    <row r="40" spans="1:17" ht="12.75">
      <c r="A40" s="33"/>
      <c r="B40" s="34"/>
      <c r="C40" s="33"/>
      <c r="D40" s="33"/>
      <c r="E40" s="33"/>
      <c r="F40" s="33"/>
      <c r="G40" s="33"/>
      <c r="H40" s="33"/>
      <c r="I40" s="35">
        <f>Oper!T35</f>
        <v>0</v>
      </c>
      <c r="J40" s="36"/>
      <c r="K40" s="33"/>
      <c r="L40" s="33"/>
      <c r="M40" s="33"/>
      <c r="N40" s="33"/>
      <c r="O40" s="33"/>
      <c r="P40" s="33"/>
      <c r="Q40" s="41"/>
    </row>
    <row r="41" spans="1:17" ht="12.75">
      <c r="A41" s="33"/>
      <c r="B41" s="34"/>
      <c r="C41" s="33"/>
      <c r="D41" s="33"/>
      <c r="E41" s="33"/>
      <c r="F41" s="33"/>
      <c r="G41" s="33"/>
      <c r="H41" s="33"/>
      <c r="I41" s="35">
        <f>Oper!T36</f>
        <v>0</v>
      </c>
      <c r="J41" s="36"/>
      <c r="K41" s="33"/>
      <c r="L41" s="33"/>
      <c r="M41" s="33"/>
      <c r="N41" s="33"/>
      <c r="O41" s="33"/>
      <c r="P41" s="33"/>
      <c r="Q41" s="41"/>
    </row>
    <row r="42" spans="1:17" ht="12.75">
      <c r="A42" s="33"/>
      <c r="B42" s="34"/>
      <c r="C42" s="33"/>
      <c r="D42" s="33"/>
      <c r="E42" s="33"/>
      <c r="F42" s="33"/>
      <c r="G42" s="33"/>
      <c r="H42" s="33"/>
      <c r="I42" s="35">
        <f>Oper!T37</f>
        <v>0</v>
      </c>
      <c r="J42" s="36"/>
      <c r="K42" s="33"/>
      <c r="L42" s="33"/>
      <c r="M42" s="33"/>
      <c r="N42" s="33"/>
      <c r="O42" s="33"/>
      <c r="P42" s="33"/>
      <c r="Q42" s="41"/>
    </row>
    <row r="43" spans="1:17" ht="12.75">
      <c r="A43" s="33"/>
      <c r="B43" s="34"/>
      <c r="C43" s="33"/>
      <c r="D43" s="33"/>
      <c r="E43" s="33"/>
      <c r="F43" s="33"/>
      <c r="G43" s="33"/>
      <c r="H43" s="33"/>
      <c r="I43" s="35">
        <f>Oper!T38</f>
        <v>0</v>
      </c>
      <c r="J43" s="36"/>
      <c r="K43" s="33"/>
      <c r="L43" s="33"/>
      <c r="M43" s="33"/>
      <c r="N43" s="33"/>
      <c r="O43" s="33"/>
      <c r="P43" s="33"/>
      <c r="Q43" s="41"/>
    </row>
    <row r="44" spans="1:17" ht="12.75">
      <c r="A44" s="33"/>
      <c r="B44" s="34"/>
      <c r="C44" s="33"/>
      <c r="D44" s="33"/>
      <c r="E44" s="33"/>
      <c r="F44" s="33"/>
      <c r="G44" s="33"/>
      <c r="H44" s="33"/>
      <c r="I44" s="35">
        <f>Oper!T39</f>
        <v>0</v>
      </c>
      <c r="J44" s="36"/>
      <c r="K44" s="33"/>
      <c r="L44" s="33"/>
      <c r="M44" s="33"/>
      <c r="N44" s="33"/>
      <c r="O44" s="33"/>
      <c r="P44" s="33"/>
      <c r="Q44" s="41"/>
    </row>
    <row r="45" spans="1:17" ht="12.75">
      <c r="A45" s="33"/>
      <c r="B45" s="34"/>
      <c r="C45" s="33"/>
      <c r="D45" s="33"/>
      <c r="E45" s="33"/>
      <c r="F45" s="33"/>
      <c r="G45" s="33"/>
      <c r="H45" s="33"/>
      <c r="I45" s="35">
        <f>Oper!T40</f>
        <v>0</v>
      </c>
      <c r="J45" s="36"/>
      <c r="K45" s="33"/>
      <c r="L45" s="33"/>
      <c r="M45" s="33"/>
      <c r="N45" s="33"/>
      <c r="O45" s="33"/>
      <c r="P45" s="33"/>
      <c r="Q45" s="41"/>
    </row>
    <row r="46" spans="1:17" ht="12.75">
      <c r="A46" s="33"/>
      <c r="B46" s="34"/>
      <c r="C46" s="33"/>
      <c r="D46" s="33"/>
      <c r="E46" s="33"/>
      <c r="F46" s="33"/>
      <c r="G46" s="33"/>
      <c r="H46" s="33"/>
      <c r="I46" s="35">
        <f>Oper!T41</f>
        <v>0</v>
      </c>
      <c r="J46" s="36"/>
      <c r="K46" s="33"/>
      <c r="L46" s="33"/>
      <c r="M46" s="33"/>
      <c r="N46" s="33"/>
      <c r="O46" s="33"/>
      <c r="P46" s="33"/>
      <c r="Q46" s="41"/>
    </row>
    <row r="47" spans="1:17" ht="12.75">
      <c r="A47" s="33"/>
      <c r="B47" s="34"/>
      <c r="C47" s="33"/>
      <c r="D47" s="33"/>
      <c r="E47" s="33"/>
      <c r="F47" s="33"/>
      <c r="G47" s="33"/>
      <c r="H47" s="33"/>
      <c r="I47" s="35">
        <f>Oper!T42</f>
        <v>0</v>
      </c>
      <c r="J47" s="36"/>
      <c r="K47" s="33"/>
      <c r="L47" s="33"/>
      <c r="M47" s="33"/>
      <c r="N47" s="33"/>
      <c r="O47" s="33"/>
      <c r="P47" s="33"/>
      <c r="Q47" s="41"/>
    </row>
    <row r="48" spans="1:17" ht="12.75">
      <c r="A48" s="33"/>
      <c r="B48" s="34"/>
      <c r="C48" s="33"/>
      <c r="D48" s="33"/>
      <c r="E48" s="33"/>
      <c r="F48" s="33"/>
      <c r="G48" s="33"/>
      <c r="H48" s="33"/>
      <c r="I48" s="35">
        <f>Oper!T43</f>
        <v>0</v>
      </c>
      <c r="J48" s="36"/>
      <c r="K48" s="33"/>
      <c r="L48" s="33"/>
      <c r="M48" s="33"/>
      <c r="N48" s="33"/>
      <c r="O48" s="33"/>
      <c r="P48" s="33"/>
      <c r="Q48" s="41"/>
    </row>
    <row r="49" spans="1:17" ht="12.75">
      <c r="A49" s="33"/>
      <c r="B49" s="34"/>
      <c r="C49" s="33"/>
      <c r="D49" s="33"/>
      <c r="E49" s="33"/>
      <c r="F49" s="33"/>
      <c r="G49" s="33"/>
      <c r="H49" s="33"/>
      <c r="I49" s="35">
        <f>Oper!T44</f>
        <v>0</v>
      </c>
      <c r="J49" s="36"/>
      <c r="K49" s="33"/>
      <c r="L49" s="33"/>
      <c r="M49" s="33"/>
      <c r="N49" s="33"/>
      <c r="O49" s="33"/>
      <c r="P49" s="33"/>
      <c r="Q49" s="41"/>
    </row>
    <row r="50" spans="1:17" ht="12.75">
      <c r="A50" s="33"/>
      <c r="B50" s="34"/>
      <c r="C50" s="33"/>
      <c r="D50" s="33"/>
      <c r="E50" s="33"/>
      <c r="F50" s="33"/>
      <c r="G50" s="33"/>
      <c r="H50" s="33"/>
      <c r="I50" s="35">
        <f>Oper!T45</f>
        <v>0</v>
      </c>
      <c r="J50" s="36"/>
      <c r="K50" s="33"/>
      <c r="L50" s="33"/>
      <c r="M50" s="33"/>
      <c r="N50" s="33"/>
      <c r="O50" s="33"/>
      <c r="P50" s="33"/>
      <c r="Q50" s="41"/>
    </row>
    <row r="51" spans="1:17" ht="12.75">
      <c r="A51" s="33"/>
      <c r="B51" s="34"/>
      <c r="C51" s="33"/>
      <c r="D51" s="33"/>
      <c r="E51" s="33"/>
      <c r="F51" s="33"/>
      <c r="G51" s="33"/>
      <c r="H51" s="33"/>
      <c r="I51" s="35">
        <f>Oper!T46</f>
        <v>0</v>
      </c>
      <c r="J51" s="36"/>
      <c r="K51" s="33"/>
      <c r="L51" s="33"/>
      <c r="M51" s="33"/>
      <c r="N51" s="33"/>
      <c r="O51" s="33"/>
      <c r="P51" s="33"/>
      <c r="Q51" s="41"/>
    </row>
    <row r="52" spans="1:17" ht="12.75">
      <c r="A52" s="33"/>
      <c r="B52" s="34"/>
      <c r="C52" s="33"/>
      <c r="D52" s="33"/>
      <c r="E52" s="33"/>
      <c r="F52" s="33"/>
      <c r="G52" s="33"/>
      <c r="H52" s="33"/>
      <c r="I52" s="35">
        <f>Oper!T47</f>
        <v>0</v>
      </c>
      <c r="J52" s="36"/>
      <c r="K52" s="33"/>
      <c r="L52" s="33"/>
      <c r="M52" s="33"/>
      <c r="N52" s="33"/>
      <c r="O52" s="33"/>
      <c r="P52" s="33"/>
      <c r="Q52" s="41"/>
    </row>
    <row r="53" spans="1:17" ht="12.75">
      <c r="A53" s="33"/>
      <c r="B53" s="34"/>
      <c r="C53" s="33"/>
      <c r="D53" s="33"/>
      <c r="E53" s="33"/>
      <c r="F53" s="33"/>
      <c r="G53" s="33"/>
      <c r="H53" s="33"/>
      <c r="I53" s="35">
        <f>Oper!T48</f>
        <v>0</v>
      </c>
      <c r="J53" s="36"/>
      <c r="K53" s="33"/>
      <c r="L53" s="33"/>
      <c r="M53" s="33"/>
      <c r="N53" s="33"/>
      <c r="O53" s="33"/>
      <c r="P53" s="33"/>
      <c r="Q53" s="41"/>
    </row>
    <row r="54" spans="1:17" ht="12.75">
      <c r="A54" s="33"/>
      <c r="B54" s="34"/>
      <c r="C54" s="33"/>
      <c r="D54" s="33"/>
      <c r="E54" s="33"/>
      <c r="F54" s="33"/>
      <c r="G54" s="33"/>
      <c r="H54" s="33"/>
      <c r="I54" s="35">
        <f>Oper!T49</f>
        <v>0</v>
      </c>
      <c r="J54" s="36"/>
      <c r="K54" s="33"/>
      <c r="L54" s="33"/>
      <c r="M54" s="33"/>
      <c r="N54" s="33"/>
      <c r="O54" s="33"/>
      <c r="P54" s="33"/>
      <c r="Q54" s="41"/>
    </row>
    <row r="55" spans="1:17" ht="12.75">
      <c r="A55" s="33"/>
      <c r="B55" s="34"/>
      <c r="C55" s="33"/>
      <c r="D55" s="33"/>
      <c r="E55" s="33"/>
      <c r="F55" s="33"/>
      <c r="G55" s="33"/>
      <c r="H55" s="33"/>
      <c r="I55" s="35">
        <f>Oper!T50</f>
        <v>0</v>
      </c>
      <c r="J55" s="36"/>
      <c r="K55" s="33"/>
      <c r="L55" s="33"/>
      <c r="M55" s="33"/>
      <c r="N55" s="33"/>
      <c r="O55" s="33"/>
      <c r="P55" s="33"/>
      <c r="Q55" s="41"/>
    </row>
    <row r="56" spans="1:17" ht="12.75">
      <c r="A56" s="33"/>
      <c r="B56" s="34"/>
      <c r="C56" s="33"/>
      <c r="D56" s="33"/>
      <c r="E56" s="33"/>
      <c r="F56" s="33"/>
      <c r="G56" s="33"/>
      <c r="H56" s="33"/>
      <c r="I56" s="35">
        <f>Oper!T51</f>
        <v>0</v>
      </c>
      <c r="J56" s="36"/>
      <c r="K56" s="33"/>
      <c r="L56" s="33"/>
      <c r="M56" s="33"/>
      <c r="N56" s="33"/>
      <c r="O56" s="33"/>
      <c r="P56" s="33"/>
      <c r="Q56" s="41"/>
    </row>
    <row r="57" spans="1:17" ht="12.75">
      <c r="A57" s="33"/>
      <c r="B57" s="34"/>
      <c r="C57" s="33"/>
      <c r="D57" s="33"/>
      <c r="E57" s="33"/>
      <c r="F57" s="33"/>
      <c r="G57" s="33"/>
      <c r="H57" s="33"/>
      <c r="I57" s="35">
        <f>Oper!T52</f>
        <v>0</v>
      </c>
      <c r="J57" s="36"/>
      <c r="K57" s="33"/>
      <c r="L57" s="33"/>
      <c r="M57" s="33"/>
      <c r="N57" s="33"/>
      <c r="O57" s="33"/>
      <c r="P57" s="33"/>
      <c r="Q57" s="41"/>
    </row>
    <row r="58" spans="1:17" s="16" customFormat="1" ht="12.75">
      <c r="A58" s="26"/>
      <c r="B58" s="26"/>
      <c r="C58" s="26"/>
      <c r="D58" s="26"/>
      <c r="E58" s="26"/>
      <c r="F58" s="26"/>
      <c r="G58" s="26"/>
      <c r="H58" s="25" t="s">
        <v>19</v>
      </c>
      <c r="I58" s="15">
        <f>Oper!T53</f>
        <v>0</v>
      </c>
      <c r="J58" s="26"/>
      <c r="K58" s="26"/>
      <c r="L58" s="26"/>
      <c r="M58" s="26"/>
      <c r="N58" s="26"/>
      <c r="O58" s="26"/>
      <c r="P58" s="26"/>
      <c r="Q58" s="41"/>
    </row>
  </sheetData>
  <sheetProtection password="C71F" sheet="1" objects="1" scenarios="1" selectLockedCells="1"/>
  <mergeCells count="4">
    <mergeCell ref="D1:J1"/>
    <mergeCell ref="D2:G2"/>
    <mergeCell ref="D3:G3"/>
    <mergeCell ref="D5:J5"/>
  </mergeCells>
  <dataValidations count="6">
    <dataValidation type="list" allowBlank="1" showInputMessage="1" showErrorMessage="1" sqref="K8:K55">
      <formula1>Sexo</formula1>
    </dataValidation>
    <dataValidation type="list" allowBlank="1" showInputMessage="1" showErrorMessage="1" sqref="H8:H57">
      <formula1>Licenza</formula1>
    </dataValidation>
    <dataValidation type="list" allowBlank="1" showInputMessage="1" showErrorMessage="1" sqref="F8:F57">
      <formula1>Tipo</formula1>
    </dataValidation>
    <dataValidation type="list" allowBlank="1" showInputMessage="1" showErrorMessage="1" sqref="E8:E57">
      <formula1>Categoría</formula1>
    </dataValidation>
    <dataValidation type="list" allowBlank="1" showInputMessage="1" showErrorMessage="1" sqref="G8:G57">
      <formula1>Edad</formula1>
    </dataValidation>
    <dataValidation type="list" allowBlank="1" showInputMessage="1" showErrorMessage="1" sqref="B8:B57">
      <formula1>Tipo_NIF</formula1>
    </dataValidation>
  </dataValidation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38.8515625" style="18" bestFit="1" customWidth="1"/>
    <col min="2" max="2" width="7.28125" style="18" bestFit="1" customWidth="1"/>
    <col min="3" max="3" width="11.8515625" style="18" bestFit="1" customWidth="1"/>
    <col min="4" max="4" width="10.421875" style="18" bestFit="1" customWidth="1"/>
    <col min="5" max="5" width="8.00390625" style="18" bestFit="1" customWidth="1"/>
    <col min="6" max="6" width="9.8515625" style="20" bestFit="1" customWidth="1"/>
    <col min="7" max="9" width="13.7109375" style="18" customWidth="1"/>
    <col min="10" max="16384" width="11.421875" style="18" customWidth="1"/>
  </cols>
  <sheetData>
    <row r="1" spans="1:9" ht="15.75">
      <c r="A1" s="18" t="s">
        <v>34</v>
      </c>
      <c r="B1" s="17" t="s">
        <v>3</v>
      </c>
      <c r="C1" s="17" t="s">
        <v>6</v>
      </c>
      <c r="D1" s="17" t="s">
        <v>10</v>
      </c>
      <c r="E1" s="17" t="s">
        <v>26</v>
      </c>
      <c r="F1" s="21" t="s">
        <v>9</v>
      </c>
      <c r="G1" s="52" t="s">
        <v>33</v>
      </c>
      <c r="H1" s="52"/>
      <c r="I1" s="52"/>
    </row>
    <row r="2" spans="1:9" ht="15">
      <c r="A2" s="18" t="s">
        <v>35</v>
      </c>
      <c r="B2" s="19"/>
      <c r="C2" s="19"/>
      <c r="D2" s="19"/>
      <c r="E2" s="19"/>
      <c r="F2" s="22"/>
      <c r="G2" s="22" t="s">
        <v>21</v>
      </c>
      <c r="H2" s="22" t="s">
        <v>20</v>
      </c>
      <c r="I2" s="22" t="s">
        <v>22</v>
      </c>
    </row>
    <row r="3" spans="1:9" ht="15.75">
      <c r="A3" s="18" t="s">
        <v>37</v>
      </c>
      <c r="B3" s="19" t="s">
        <v>4</v>
      </c>
      <c r="C3" s="19" t="s">
        <v>8</v>
      </c>
      <c r="D3" s="19" t="s">
        <v>11</v>
      </c>
      <c r="E3" s="19" t="s">
        <v>21</v>
      </c>
      <c r="F3" s="21" t="s">
        <v>44</v>
      </c>
      <c r="G3" s="23">
        <v>45.13</v>
      </c>
      <c r="H3" s="23">
        <v>45.13</v>
      </c>
      <c r="I3" s="23">
        <v>45.13</v>
      </c>
    </row>
    <row r="4" spans="1:6" ht="15">
      <c r="A4" s="18" t="s">
        <v>36</v>
      </c>
      <c r="B4" s="19" t="s">
        <v>5</v>
      </c>
      <c r="D4" s="19" t="s">
        <v>12</v>
      </c>
      <c r="E4" s="19" t="s">
        <v>20</v>
      </c>
      <c r="F4" s="18"/>
    </row>
    <row r="5" spans="2:6" ht="15">
      <c r="B5" s="19"/>
      <c r="D5" s="19"/>
      <c r="E5" s="19" t="s">
        <v>22</v>
      </c>
      <c r="F5" s="18"/>
    </row>
    <row r="6" spans="2:6" ht="15">
      <c r="B6" s="19"/>
      <c r="D6" s="19"/>
      <c r="E6" s="19"/>
      <c r="F6" s="18"/>
    </row>
    <row r="7" spans="2:6" ht="15">
      <c r="B7" s="19"/>
      <c r="D7" s="19"/>
      <c r="E7" s="19"/>
      <c r="F7" s="18"/>
    </row>
    <row r="8" spans="2:6" ht="15">
      <c r="B8" s="19"/>
      <c r="D8" s="19"/>
      <c r="E8" s="19"/>
      <c r="F8" s="18"/>
    </row>
  </sheetData>
  <sheetProtection password="C71F" sheet="1" objects="1" scenarios="1" selectLockedCells="1" selectUnlockedCells="1"/>
  <mergeCells count="1">
    <mergeCell ref="G1:I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8.421875" style="0" bestFit="1" customWidth="1"/>
    <col min="2" max="2" width="8.140625" style="4" bestFit="1" customWidth="1"/>
    <col min="3" max="3" width="8.140625" style="4" customWidth="1"/>
    <col min="4" max="4" width="6.7109375" style="4" customWidth="1"/>
    <col min="5" max="5" width="8.7109375" style="4" customWidth="1"/>
    <col min="6" max="6" width="6.7109375" style="4" customWidth="1"/>
    <col min="7" max="7" width="8.7109375" style="4" customWidth="1"/>
    <col min="8" max="8" width="6.7109375" style="4" customWidth="1"/>
    <col min="9" max="9" width="8.7109375" style="4" customWidth="1"/>
    <col min="10" max="10" width="14.28125" style="4" bestFit="1" customWidth="1"/>
    <col min="11" max="11" width="14.28125" style="4" customWidth="1"/>
    <col min="12" max="12" width="15.7109375" style="4" bestFit="1" customWidth="1"/>
    <col min="13" max="13" width="15.7109375" style="4" customWidth="1"/>
    <col min="14" max="14" width="15.00390625" style="4" bestFit="1" customWidth="1"/>
    <col min="15" max="16" width="15.00390625" style="4" customWidth="1"/>
    <col min="17" max="17" width="12.8515625" style="7" bestFit="1" customWidth="1"/>
    <col min="18" max="18" width="13.57421875" style="7" bestFit="1" customWidth="1"/>
    <col min="19" max="19" width="11.421875" style="5" customWidth="1"/>
    <col min="20" max="20" width="11.421875" style="7" customWidth="1"/>
  </cols>
  <sheetData>
    <row r="1" spans="4:18" ht="12.75">
      <c r="D1" s="53" t="s">
        <v>23</v>
      </c>
      <c r="E1" s="53"/>
      <c r="F1" s="54" t="s">
        <v>24</v>
      </c>
      <c r="G1" s="54"/>
      <c r="H1" s="53" t="s">
        <v>25</v>
      </c>
      <c r="I1" s="53"/>
      <c r="R1" s="32">
        <v>30</v>
      </c>
    </row>
    <row r="2" spans="1:20" s="2" customFormat="1" ht="12.75">
      <c r="A2" s="2" t="s">
        <v>10</v>
      </c>
      <c r="B2" s="3" t="s">
        <v>9</v>
      </c>
      <c r="C2" s="3" t="s">
        <v>26</v>
      </c>
      <c r="D2" s="3" t="str">
        <f>Prezos!$F$3</f>
        <v>Lic. 30</v>
      </c>
      <c r="E2" s="9" t="str">
        <f>Prezos!$F$3</f>
        <v>Lic. 30</v>
      </c>
      <c r="F2" s="3" t="str">
        <f>Prezos!$F$3</f>
        <v>Lic. 30</v>
      </c>
      <c r="G2" s="9" t="str">
        <f>Prezos!$F$3</f>
        <v>Lic. 30</v>
      </c>
      <c r="H2" s="3" t="str">
        <f>Prezos!$F$3</f>
        <v>Lic. 30</v>
      </c>
      <c r="I2" s="9" t="str">
        <f>Prezos!$F$3</f>
        <v>Lic. 30</v>
      </c>
      <c r="J2" s="3" t="s">
        <v>27</v>
      </c>
      <c r="K2" s="3" t="s">
        <v>30</v>
      </c>
      <c r="L2" s="3" t="s">
        <v>28</v>
      </c>
      <c r="M2" s="3" t="s">
        <v>31</v>
      </c>
      <c r="N2" s="3" t="s">
        <v>29</v>
      </c>
      <c r="O2" s="3" t="s">
        <v>32</v>
      </c>
      <c r="P2" s="3" t="s">
        <v>17</v>
      </c>
      <c r="Q2" s="6" t="s">
        <v>15</v>
      </c>
      <c r="R2" s="6" t="s">
        <v>16</v>
      </c>
      <c r="S2" s="6" t="s">
        <v>18</v>
      </c>
      <c r="T2" s="6" t="s">
        <v>19</v>
      </c>
    </row>
    <row r="3" spans="1:20" ht="12.75">
      <c r="A3">
        <f>Licenzas!F8</f>
        <v>0</v>
      </c>
      <c r="B3" s="4">
        <f>Licenzas!H8</f>
        <v>0</v>
      </c>
      <c r="C3" s="4">
        <f>Licenzas!G8</f>
        <v>0</v>
      </c>
      <c r="D3" s="4">
        <f>IF(B3=D$2,1,0)</f>
        <v>0</v>
      </c>
      <c r="E3" s="10">
        <f>Prezos!$G$3*Oper!D3</f>
        <v>0</v>
      </c>
      <c r="F3" s="4">
        <f aca="true" t="shared" si="0" ref="F3:F34">IF(B3=F$2,1,0)</f>
        <v>0</v>
      </c>
      <c r="G3" s="10">
        <f>Prezos!$H$3*Oper!F3</f>
        <v>0</v>
      </c>
      <c r="H3" s="4">
        <f aca="true" t="shared" si="1" ref="H3:H34">IF(B3=H$2,1,0)</f>
        <v>0</v>
      </c>
      <c r="I3" s="10">
        <f>Prezos!$I$3*Oper!H3</f>
        <v>0</v>
      </c>
      <c r="J3" s="7">
        <f aca="true" t="shared" si="2" ref="J3:J34">SUM(E3:E3)</f>
        <v>0</v>
      </c>
      <c r="K3" s="4">
        <f>IF(C3="Mayor",1,0)</f>
        <v>0</v>
      </c>
      <c r="L3" s="13">
        <f aca="true" t="shared" si="3" ref="L3:L34">SUM(G3:G3)</f>
        <v>0</v>
      </c>
      <c r="M3" s="4">
        <f>IF(C3="Juvenil",1,0)</f>
        <v>0</v>
      </c>
      <c r="N3" s="13">
        <f aca="true" t="shared" si="4" ref="N3:N34">SUM(I3:I3)</f>
        <v>0</v>
      </c>
      <c r="O3" s="4">
        <f>IF(C3="Infantil",1,0)</f>
        <v>0</v>
      </c>
      <c r="P3" s="13">
        <f>K3*J3+L3*M3+N3*O3</f>
        <v>0</v>
      </c>
      <c r="Q3" s="7">
        <f>IF(A3="Individual",1,0)</f>
        <v>0</v>
      </c>
      <c r="R3" s="7">
        <f>$R$1</f>
        <v>30</v>
      </c>
      <c r="S3" s="5">
        <f>R3*Q3</f>
        <v>0</v>
      </c>
      <c r="T3" s="7">
        <f>S3+P3</f>
        <v>0</v>
      </c>
    </row>
    <row r="4" spans="1:20" ht="12.75">
      <c r="A4">
        <f>Licenzas!F9</f>
        <v>0</v>
      </c>
      <c r="B4" s="4">
        <f>Licenzas!H9</f>
        <v>0</v>
      </c>
      <c r="C4" s="4">
        <f>Licenzas!G9</f>
        <v>0</v>
      </c>
      <c r="D4" s="4">
        <f aca="true" t="shared" si="5" ref="D4:D52">IF(B4=D$2,1,0)</f>
        <v>0</v>
      </c>
      <c r="E4" s="10">
        <f>Prezos!$G$3*Oper!D4</f>
        <v>0</v>
      </c>
      <c r="F4" s="4">
        <f t="shared" si="0"/>
        <v>0</v>
      </c>
      <c r="G4" s="10">
        <f>Prezos!$H$3*Oper!F4</f>
        <v>0</v>
      </c>
      <c r="H4" s="4">
        <f t="shared" si="1"/>
        <v>0</v>
      </c>
      <c r="I4" s="10">
        <f>Prezos!$I$3*Oper!H4</f>
        <v>0</v>
      </c>
      <c r="J4" s="7">
        <f t="shared" si="2"/>
        <v>0</v>
      </c>
      <c r="K4" s="4">
        <f aca="true" t="shared" si="6" ref="K4:K52">IF(C4="Mayor",1,0)</f>
        <v>0</v>
      </c>
      <c r="L4" s="13">
        <f t="shared" si="3"/>
        <v>0</v>
      </c>
      <c r="M4" s="4">
        <f aca="true" t="shared" si="7" ref="M4:M52">IF(C4="Juvenil",1,0)</f>
        <v>0</v>
      </c>
      <c r="N4" s="13">
        <f t="shared" si="4"/>
        <v>0</v>
      </c>
      <c r="O4" s="4">
        <f aca="true" t="shared" si="8" ref="O4:O52">IF(C4="Infantil",1,0)</f>
        <v>0</v>
      </c>
      <c r="P4" s="13">
        <f aca="true" t="shared" si="9" ref="P4:P52">K4*J4+L4*M4+N4*O4</f>
        <v>0</v>
      </c>
      <c r="Q4" s="7">
        <f aca="true" t="shared" si="10" ref="Q4:Q52">IF(A4="Individual",1,0)</f>
        <v>0</v>
      </c>
      <c r="R4" s="7">
        <f aca="true" t="shared" si="11" ref="R4:R52">$R$1</f>
        <v>30</v>
      </c>
      <c r="S4" s="5">
        <f aca="true" t="shared" si="12" ref="S4:S52">R4*Q4</f>
        <v>0</v>
      </c>
      <c r="T4" s="7">
        <f aca="true" t="shared" si="13" ref="T4:T52">S4+P4</f>
        <v>0</v>
      </c>
    </row>
    <row r="5" spans="1:20" ht="12.75">
      <c r="A5">
        <f>Licenzas!F10</f>
        <v>0</v>
      </c>
      <c r="B5" s="4">
        <f>Licenzas!H10</f>
        <v>0</v>
      </c>
      <c r="C5" s="4">
        <f>Licenzas!G10</f>
        <v>0</v>
      </c>
      <c r="D5" s="4">
        <f t="shared" si="5"/>
        <v>0</v>
      </c>
      <c r="E5" s="10">
        <f>Prezos!$G$3*Oper!D5</f>
        <v>0</v>
      </c>
      <c r="F5" s="4">
        <f t="shared" si="0"/>
        <v>0</v>
      </c>
      <c r="G5" s="10">
        <f>Prezos!$H$3*Oper!F5</f>
        <v>0</v>
      </c>
      <c r="H5" s="4">
        <f t="shared" si="1"/>
        <v>0</v>
      </c>
      <c r="I5" s="10">
        <f>Prezos!$I$3*Oper!H5</f>
        <v>0</v>
      </c>
      <c r="J5" s="7">
        <f t="shared" si="2"/>
        <v>0</v>
      </c>
      <c r="K5" s="4">
        <f t="shared" si="6"/>
        <v>0</v>
      </c>
      <c r="L5" s="13">
        <f t="shared" si="3"/>
        <v>0</v>
      </c>
      <c r="M5" s="4">
        <f t="shared" si="7"/>
        <v>0</v>
      </c>
      <c r="N5" s="13">
        <f t="shared" si="4"/>
        <v>0</v>
      </c>
      <c r="O5" s="4">
        <f t="shared" si="8"/>
        <v>0</v>
      </c>
      <c r="P5" s="13">
        <f t="shared" si="9"/>
        <v>0</v>
      </c>
      <c r="Q5" s="7">
        <f t="shared" si="10"/>
        <v>0</v>
      </c>
      <c r="R5" s="7">
        <f t="shared" si="11"/>
        <v>30</v>
      </c>
      <c r="S5" s="5">
        <f t="shared" si="12"/>
        <v>0</v>
      </c>
      <c r="T5" s="7">
        <f t="shared" si="13"/>
        <v>0</v>
      </c>
    </row>
    <row r="6" spans="1:20" ht="12.75">
      <c r="A6">
        <f>Licenzas!F11</f>
        <v>0</v>
      </c>
      <c r="B6" s="4">
        <f>Licenzas!H11</f>
        <v>0</v>
      </c>
      <c r="C6" s="4">
        <f>Licenzas!G11</f>
        <v>0</v>
      </c>
      <c r="D6" s="4">
        <f t="shared" si="5"/>
        <v>0</v>
      </c>
      <c r="E6" s="10">
        <f>Prezos!$G$3*Oper!D6</f>
        <v>0</v>
      </c>
      <c r="F6" s="4">
        <f t="shared" si="0"/>
        <v>0</v>
      </c>
      <c r="G6" s="10">
        <f>Prezos!$H$3*Oper!F6</f>
        <v>0</v>
      </c>
      <c r="H6" s="4">
        <f t="shared" si="1"/>
        <v>0</v>
      </c>
      <c r="I6" s="10">
        <f>Prezos!$I$3*Oper!H6</f>
        <v>0</v>
      </c>
      <c r="J6" s="7">
        <f t="shared" si="2"/>
        <v>0</v>
      </c>
      <c r="K6" s="4">
        <f t="shared" si="6"/>
        <v>0</v>
      </c>
      <c r="L6" s="13">
        <f t="shared" si="3"/>
        <v>0</v>
      </c>
      <c r="M6" s="4">
        <f t="shared" si="7"/>
        <v>0</v>
      </c>
      <c r="N6" s="13">
        <f t="shared" si="4"/>
        <v>0</v>
      </c>
      <c r="O6" s="4">
        <f t="shared" si="8"/>
        <v>0</v>
      </c>
      <c r="P6" s="13">
        <f t="shared" si="9"/>
        <v>0</v>
      </c>
      <c r="Q6" s="7">
        <f t="shared" si="10"/>
        <v>0</v>
      </c>
      <c r="R6" s="7">
        <f t="shared" si="11"/>
        <v>30</v>
      </c>
      <c r="S6" s="5">
        <f t="shared" si="12"/>
        <v>0</v>
      </c>
      <c r="T6" s="7">
        <f t="shared" si="13"/>
        <v>0</v>
      </c>
    </row>
    <row r="7" spans="1:20" ht="12.75">
      <c r="A7">
        <f>Licenzas!F12</f>
        <v>0</v>
      </c>
      <c r="B7" s="4">
        <f>Licenzas!H12</f>
        <v>0</v>
      </c>
      <c r="C7" s="4">
        <f>Licenzas!G12</f>
        <v>0</v>
      </c>
      <c r="D7" s="4">
        <f t="shared" si="5"/>
        <v>0</v>
      </c>
      <c r="E7" s="10">
        <f>Prezos!$G$3*Oper!D7</f>
        <v>0</v>
      </c>
      <c r="F7" s="4">
        <f t="shared" si="0"/>
        <v>0</v>
      </c>
      <c r="G7" s="10">
        <f>Prezos!$H$3*Oper!F7</f>
        <v>0</v>
      </c>
      <c r="H7" s="4">
        <f t="shared" si="1"/>
        <v>0</v>
      </c>
      <c r="I7" s="10">
        <f>Prezos!$I$3*Oper!H7</f>
        <v>0</v>
      </c>
      <c r="J7" s="7">
        <f t="shared" si="2"/>
        <v>0</v>
      </c>
      <c r="K7" s="4">
        <f t="shared" si="6"/>
        <v>0</v>
      </c>
      <c r="L7" s="13">
        <f t="shared" si="3"/>
        <v>0</v>
      </c>
      <c r="M7" s="4">
        <f t="shared" si="7"/>
        <v>0</v>
      </c>
      <c r="N7" s="13">
        <f t="shared" si="4"/>
        <v>0</v>
      </c>
      <c r="O7" s="4">
        <f t="shared" si="8"/>
        <v>0</v>
      </c>
      <c r="P7" s="13">
        <f t="shared" si="9"/>
        <v>0</v>
      </c>
      <c r="Q7" s="7">
        <f t="shared" si="10"/>
        <v>0</v>
      </c>
      <c r="R7" s="7">
        <f t="shared" si="11"/>
        <v>30</v>
      </c>
      <c r="S7" s="5">
        <f t="shared" si="12"/>
        <v>0</v>
      </c>
      <c r="T7" s="7">
        <f t="shared" si="13"/>
        <v>0</v>
      </c>
    </row>
    <row r="8" spans="1:20" ht="12.75">
      <c r="A8">
        <f>Licenzas!F13</f>
        <v>0</v>
      </c>
      <c r="B8" s="4">
        <f>Licenzas!H13</f>
        <v>0</v>
      </c>
      <c r="C8" s="4">
        <f>Licenzas!G13</f>
        <v>0</v>
      </c>
      <c r="D8" s="4">
        <f t="shared" si="5"/>
        <v>0</v>
      </c>
      <c r="E8" s="10">
        <f>Prezos!$G$3*Oper!D8</f>
        <v>0</v>
      </c>
      <c r="F8" s="4">
        <f t="shared" si="0"/>
        <v>0</v>
      </c>
      <c r="G8" s="10">
        <f>Prezos!$H$3*Oper!F8</f>
        <v>0</v>
      </c>
      <c r="H8" s="4">
        <f t="shared" si="1"/>
        <v>0</v>
      </c>
      <c r="I8" s="10">
        <f>Prezos!$I$3*Oper!H8</f>
        <v>0</v>
      </c>
      <c r="J8" s="7">
        <f t="shared" si="2"/>
        <v>0</v>
      </c>
      <c r="K8" s="4">
        <f t="shared" si="6"/>
        <v>0</v>
      </c>
      <c r="L8" s="13">
        <f t="shared" si="3"/>
        <v>0</v>
      </c>
      <c r="M8" s="4">
        <f t="shared" si="7"/>
        <v>0</v>
      </c>
      <c r="N8" s="13">
        <f t="shared" si="4"/>
        <v>0</v>
      </c>
      <c r="O8" s="4">
        <f t="shared" si="8"/>
        <v>0</v>
      </c>
      <c r="P8" s="13">
        <f t="shared" si="9"/>
        <v>0</v>
      </c>
      <c r="Q8" s="7">
        <f t="shared" si="10"/>
        <v>0</v>
      </c>
      <c r="R8" s="7">
        <f t="shared" si="11"/>
        <v>30</v>
      </c>
      <c r="S8" s="5">
        <f t="shared" si="12"/>
        <v>0</v>
      </c>
      <c r="T8" s="7">
        <f t="shared" si="13"/>
        <v>0</v>
      </c>
    </row>
    <row r="9" spans="1:20" ht="12.75">
      <c r="A9">
        <f>Licenzas!F14</f>
        <v>0</v>
      </c>
      <c r="B9" s="4">
        <f>Licenzas!H14</f>
        <v>0</v>
      </c>
      <c r="C9" s="4">
        <f>Licenzas!G14</f>
        <v>0</v>
      </c>
      <c r="D9" s="4">
        <f t="shared" si="5"/>
        <v>0</v>
      </c>
      <c r="E9" s="10">
        <f>Prezos!$G$3*Oper!D9</f>
        <v>0</v>
      </c>
      <c r="F9" s="4">
        <f t="shared" si="0"/>
        <v>0</v>
      </c>
      <c r="G9" s="10">
        <f>Prezos!$H$3*Oper!F9</f>
        <v>0</v>
      </c>
      <c r="H9" s="4">
        <f t="shared" si="1"/>
        <v>0</v>
      </c>
      <c r="I9" s="10">
        <f>Prezos!$I$3*Oper!H9</f>
        <v>0</v>
      </c>
      <c r="J9" s="7">
        <f t="shared" si="2"/>
        <v>0</v>
      </c>
      <c r="K9" s="4">
        <f t="shared" si="6"/>
        <v>0</v>
      </c>
      <c r="L9" s="13">
        <f t="shared" si="3"/>
        <v>0</v>
      </c>
      <c r="M9" s="4">
        <f t="shared" si="7"/>
        <v>0</v>
      </c>
      <c r="N9" s="13">
        <f t="shared" si="4"/>
        <v>0</v>
      </c>
      <c r="O9" s="4">
        <f t="shared" si="8"/>
        <v>0</v>
      </c>
      <c r="P9" s="13">
        <f t="shared" si="9"/>
        <v>0</v>
      </c>
      <c r="Q9" s="7">
        <f t="shared" si="10"/>
        <v>0</v>
      </c>
      <c r="R9" s="7">
        <f t="shared" si="11"/>
        <v>30</v>
      </c>
      <c r="S9" s="5">
        <f t="shared" si="12"/>
        <v>0</v>
      </c>
      <c r="T9" s="7">
        <f t="shared" si="13"/>
        <v>0</v>
      </c>
    </row>
    <row r="10" spans="1:20" ht="12.75">
      <c r="A10">
        <f>Licenzas!F15</f>
        <v>0</v>
      </c>
      <c r="B10" s="4">
        <f>Licenzas!H15</f>
        <v>0</v>
      </c>
      <c r="C10" s="4">
        <f>Licenzas!G15</f>
        <v>0</v>
      </c>
      <c r="D10" s="4">
        <f t="shared" si="5"/>
        <v>0</v>
      </c>
      <c r="E10" s="10">
        <f>Prezos!$G$3*Oper!D10</f>
        <v>0</v>
      </c>
      <c r="F10" s="4">
        <f t="shared" si="0"/>
        <v>0</v>
      </c>
      <c r="G10" s="10">
        <f>Prezos!$H$3*Oper!F10</f>
        <v>0</v>
      </c>
      <c r="H10" s="4">
        <f t="shared" si="1"/>
        <v>0</v>
      </c>
      <c r="I10" s="10">
        <f>Prezos!$I$3*Oper!H10</f>
        <v>0</v>
      </c>
      <c r="J10" s="7">
        <f t="shared" si="2"/>
        <v>0</v>
      </c>
      <c r="K10" s="4">
        <f t="shared" si="6"/>
        <v>0</v>
      </c>
      <c r="L10" s="13">
        <f t="shared" si="3"/>
        <v>0</v>
      </c>
      <c r="M10" s="4">
        <f t="shared" si="7"/>
        <v>0</v>
      </c>
      <c r="N10" s="13">
        <f t="shared" si="4"/>
        <v>0</v>
      </c>
      <c r="O10" s="4">
        <f t="shared" si="8"/>
        <v>0</v>
      </c>
      <c r="P10" s="13">
        <f t="shared" si="9"/>
        <v>0</v>
      </c>
      <c r="Q10" s="7">
        <f t="shared" si="10"/>
        <v>0</v>
      </c>
      <c r="R10" s="7">
        <f t="shared" si="11"/>
        <v>30</v>
      </c>
      <c r="S10" s="5">
        <f t="shared" si="12"/>
        <v>0</v>
      </c>
      <c r="T10" s="7">
        <f t="shared" si="13"/>
        <v>0</v>
      </c>
    </row>
    <row r="11" spans="1:20" ht="12.75">
      <c r="A11">
        <f>Licenzas!F16</f>
        <v>0</v>
      </c>
      <c r="B11" s="4">
        <f>Licenzas!H16</f>
        <v>0</v>
      </c>
      <c r="C11" s="4">
        <f>Licenzas!G16</f>
        <v>0</v>
      </c>
      <c r="D11" s="4">
        <f t="shared" si="5"/>
        <v>0</v>
      </c>
      <c r="E11" s="10">
        <f>Prezos!$G$3*Oper!D11</f>
        <v>0</v>
      </c>
      <c r="F11" s="4">
        <f t="shared" si="0"/>
        <v>0</v>
      </c>
      <c r="G11" s="10">
        <f>Prezos!$H$3*Oper!F11</f>
        <v>0</v>
      </c>
      <c r="H11" s="4">
        <f t="shared" si="1"/>
        <v>0</v>
      </c>
      <c r="I11" s="10">
        <f>Prezos!$I$3*Oper!H11</f>
        <v>0</v>
      </c>
      <c r="J11" s="7">
        <f t="shared" si="2"/>
        <v>0</v>
      </c>
      <c r="K11" s="4">
        <f t="shared" si="6"/>
        <v>0</v>
      </c>
      <c r="L11" s="13">
        <f t="shared" si="3"/>
        <v>0</v>
      </c>
      <c r="M11" s="4">
        <f t="shared" si="7"/>
        <v>0</v>
      </c>
      <c r="N11" s="13">
        <f t="shared" si="4"/>
        <v>0</v>
      </c>
      <c r="O11" s="4">
        <f t="shared" si="8"/>
        <v>0</v>
      </c>
      <c r="P11" s="13">
        <f t="shared" si="9"/>
        <v>0</v>
      </c>
      <c r="Q11" s="7">
        <f t="shared" si="10"/>
        <v>0</v>
      </c>
      <c r="R11" s="7">
        <f t="shared" si="11"/>
        <v>30</v>
      </c>
      <c r="S11" s="5">
        <f t="shared" si="12"/>
        <v>0</v>
      </c>
      <c r="T11" s="7">
        <f t="shared" si="13"/>
        <v>0</v>
      </c>
    </row>
    <row r="12" spans="1:20" ht="12.75">
      <c r="A12">
        <f>Licenzas!F17</f>
        <v>0</v>
      </c>
      <c r="B12" s="4">
        <f>Licenzas!H17</f>
        <v>0</v>
      </c>
      <c r="C12" s="4">
        <f>Licenzas!G17</f>
        <v>0</v>
      </c>
      <c r="D12" s="4">
        <f t="shared" si="5"/>
        <v>0</v>
      </c>
      <c r="E12" s="10">
        <f>Prezos!$G$3*Oper!D12</f>
        <v>0</v>
      </c>
      <c r="F12" s="4">
        <f t="shared" si="0"/>
        <v>0</v>
      </c>
      <c r="G12" s="10">
        <f>Prezos!$H$3*Oper!F12</f>
        <v>0</v>
      </c>
      <c r="H12" s="4">
        <f t="shared" si="1"/>
        <v>0</v>
      </c>
      <c r="I12" s="10">
        <f>Prezos!$I$3*Oper!H12</f>
        <v>0</v>
      </c>
      <c r="J12" s="7">
        <f t="shared" si="2"/>
        <v>0</v>
      </c>
      <c r="K12" s="4">
        <f t="shared" si="6"/>
        <v>0</v>
      </c>
      <c r="L12" s="13">
        <f t="shared" si="3"/>
        <v>0</v>
      </c>
      <c r="M12" s="4">
        <f t="shared" si="7"/>
        <v>0</v>
      </c>
      <c r="N12" s="13">
        <f t="shared" si="4"/>
        <v>0</v>
      </c>
      <c r="O12" s="4">
        <f t="shared" si="8"/>
        <v>0</v>
      </c>
      <c r="P12" s="13">
        <f t="shared" si="9"/>
        <v>0</v>
      </c>
      <c r="Q12" s="7">
        <f t="shared" si="10"/>
        <v>0</v>
      </c>
      <c r="R12" s="7">
        <f t="shared" si="11"/>
        <v>30</v>
      </c>
      <c r="S12" s="5">
        <f t="shared" si="12"/>
        <v>0</v>
      </c>
      <c r="T12" s="7">
        <f t="shared" si="13"/>
        <v>0</v>
      </c>
    </row>
    <row r="13" spans="1:20" ht="12.75">
      <c r="A13">
        <f>Licenzas!F18</f>
        <v>0</v>
      </c>
      <c r="B13" s="4">
        <f>Licenzas!H18</f>
        <v>0</v>
      </c>
      <c r="C13" s="4">
        <f>Licenzas!G18</f>
        <v>0</v>
      </c>
      <c r="D13" s="4">
        <f t="shared" si="5"/>
        <v>0</v>
      </c>
      <c r="E13" s="10">
        <f>Prezos!$G$3*Oper!D13</f>
        <v>0</v>
      </c>
      <c r="F13" s="4">
        <f t="shared" si="0"/>
        <v>0</v>
      </c>
      <c r="G13" s="10">
        <f>Prezos!$H$3*Oper!F13</f>
        <v>0</v>
      </c>
      <c r="H13" s="4">
        <f t="shared" si="1"/>
        <v>0</v>
      </c>
      <c r="I13" s="10">
        <f>Prezos!$I$3*Oper!H13</f>
        <v>0</v>
      </c>
      <c r="J13" s="7">
        <f t="shared" si="2"/>
        <v>0</v>
      </c>
      <c r="K13" s="4">
        <f t="shared" si="6"/>
        <v>0</v>
      </c>
      <c r="L13" s="13">
        <f t="shared" si="3"/>
        <v>0</v>
      </c>
      <c r="M13" s="4">
        <f t="shared" si="7"/>
        <v>0</v>
      </c>
      <c r="N13" s="13">
        <f t="shared" si="4"/>
        <v>0</v>
      </c>
      <c r="O13" s="4">
        <f t="shared" si="8"/>
        <v>0</v>
      </c>
      <c r="P13" s="13">
        <f t="shared" si="9"/>
        <v>0</v>
      </c>
      <c r="Q13" s="7">
        <f t="shared" si="10"/>
        <v>0</v>
      </c>
      <c r="R13" s="7">
        <f t="shared" si="11"/>
        <v>30</v>
      </c>
      <c r="S13" s="5">
        <f t="shared" si="12"/>
        <v>0</v>
      </c>
      <c r="T13" s="7">
        <f t="shared" si="13"/>
        <v>0</v>
      </c>
    </row>
    <row r="14" spans="1:20" ht="12.75">
      <c r="A14">
        <f>Licenzas!F19</f>
        <v>0</v>
      </c>
      <c r="B14" s="4">
        <f>Licenzas!H19</f>
        <v>0</v>
      </c>
      <c r="C14" s="4">
        <f>Licenzas!G19</f>
        <v>0</v>
      </c>
      <c r="D14" s="4">
        <f t="shared" si="5"/>
        <v>0</v>
      </c>
      <c r="E14" s="10">
        <f>Prezos!$G$3*Oper!D14</f>
        <v>0</v>
      </c>
      <c r="F14" s="4">
        <f t="shared" si="0"/>
        <v>0</v>
      </c>
      <c r="G14" s="10">
        <f>Prezos!$H$3*Oper!F14</f>
        <v>0</v>
      </c>
      <c r="H14" s="4">
        <f t="shared" si="1"/>
        <v>0</v>
      </c>
      <c r="I14" s="10">
        <f>Prezos!$I$3*Oper!H14</f>
        <v>0</v>
      </c>
      <c r="J14" s="7">
        <f t="shared" si="2"/>
        <v>0</v>
      </c>
      <c r="K14" s="4">
        <f t="shared" si="6"/>
        <v>0</v>
      </c>
      <c r="L14" s="13">
        <f t="shared" si="3"/>
        <v>0</v>
      </c>
      <c r="M14" s="4">
        <f t="shared" si="7"/>
        <v>0</v>
      </c>
      <c r="N14" s="13">
        <f t="shared" si="4"/>
        <v>0</v>
      </c>
      <c r="O14" s="4">
        <f t="shared" si="8"/>
        <v>0</v>
      </c>
      <c r="P14" s="13">
        <f t="shared" si="9"/>
        <v>0</v>
      </c>
      <c r="Q14" s="7">
        <f t="shared" si="10"/>
        <v>0</v>
      </c>
      <c r="R14" s="7">
        <f t="shared" si="11"/>
        <v>30</v>
      </c>
      <c r="S14" s="5">
        <f t="shared" si="12"/>
        <v>0</v>
      </c>
      <c r="T14" s="7">
        <f t="shared" si="13"/>
        <v>0</v>
      </c>
    </row>
    <row r="15" spans="1:20" ht="12.75">
      <c r="A15">
        <f>Licenzas!F20</f>
        <v>0</v>
      </c>
      <c r="B15" s="4">
        <f>Licenzas!H20</f>
        <v>0</v>
      </c>
      <c r="C15" s="4">
        <f>Licenzas!G20</f>
        <v>0</v>
      </c>
      <c r="D15" s="4">
        <f t="shared" si="5"/>
        <v>0</v>
      </c>
      <c r="E15" s="10">
        <f>Prezos!$G$3*Oper!D15</f>
        <v>0</v>
      </c>
      <c r="F15" s="4">
        <f t="shared" si="0"/>
        <v>0</v>
      </c>
      <c r="G15" s="10">
        <f>Prezos!$H$3*Oper!F15</f>
        <v>0</v>
      </c>
      <c r="H15" s="4">
        <f t="shared" si="1"/>
        <v>0</v>
      </c>
      <c r="I15" s="10">
        <f>Prezos!$I$3*Oper!H15</f>
        <v>0</v>
      </c>
      <c r="J15" s="7">
        <f t="shared" si="2"/>
        <v>0</v>
      </c>
      <c r="K15" s="4">
        <f t="shared" si="6"/>
        <v>0</v>
      </c>
      <c r="L15" s="13">
        <f t="shared" si="3"/>
        <v>0</v>
      </c>
      <c r="M15" s="4">
        <f t="shared" si="7"/>
        <v>0</v>
      </c>
      <c r="N15" s="13">
        <f t="shared" si="4"/>
        <v>0</v>
      </c>
      <c r="O15" s="4">
        <f t="shared" si="8"/>
        <v>0</v>
      </c>
      <c r="P15" s="13">
        <f t="shared" si="9"/>
        <v>0</v>
      </c>
      <c r="Q15" s="7">
        <f t="shared" si="10"/>
        <v>0</v>
      </c>
      <c r="R15" s="7">
        <f t="shared" si="11"/>
        <v>30</v>
      </c>
      <c r="S15" s="5">
        <f t="shared" si="12"/>
        <v>0</v>
      </c>
      <c r="T15" s="7">
        <f t="shared" si="13"/>
        <v>0</v>
      </c>
    </row>
    <row r="16" spans="1:20" ht="12.75">
      <c r="A16">
        <f>Licenzas!F21</f>
        <v>0</v>
      </c>
      <c r="B16" s="4">
        <f>Licenzas!H21</f>
        <v>0</v>
      </c>
      <c r="C16" s="4">
        <f>Licenzas!G21</f>
        <v>0</v>
      </c>
      <c r="D16" s="4">
        <f t="shared" si="5"/>
        <v>0</v>
      </c>
      <c r="E16" s="10">
        <f>Prezos!$G$3*Oper!D16</f>
        <v>0</v>
      </c>
      <c r="F16" s="4">
        <f t="shared" si="0"/>
        <v>0</v>
      </c>
      <c r="G16" s="10">
        <f>Prezos!$H$3*Oper!F16</f>
        <v>0</v>
      </c>
      <c r="H16" s="4">
        <f t="shared" si="1"/>
        <v>0</v>
      </c>
      <c r="I16" s="10">
        <f>Prezos!$I$3*Oper!H16</f>
        <v>0</v>
      </c>
      <c r="J16" s="7">
        <f t="shared" si="2"/>
        <v>0</v>
      </c>
      <c r="K16" s="4">
        <f t="shared" si="6"/>
        <v>0</v>
      </c>
      <c r="L16" s="13">
        <f t="shared" si="3"/>
        <v>0</v>
      </c>
      <c r="M16" s="4">
        <f t="shared" si="7"/>
        <v>0</v>
      </c>
      <c r="N16" s="13">
        <f t="shared" si="4"/>
        <v>0</v>
      </c>
      <c r="O16" s="4">
        <f t="shared" si="8"/>
        <v>0</v>
      </c>
      <c r="P16" s="13">
        <f t="shared" si="9"/>
        <v>0</v>
      </c>
      <c r="Q16" s="7">
        <f t="shared" si="10"/>
        <v>0</v>
      </c>
      <c r="R16" s="7">
        <f t="shared" si="11"/>
        <v>30</v>
      </c>
      <c r="S16" s="5">
        <f t="shared" si="12"/>
        <v>0</v>
      </c>
      <c r="T16" s="7">
        <f t="shared" si="13"/>
        <v>0</v>
      </c>
    </row>
    <row r="17" spans="1:20" ht="12.75">
      <c r="A17">
        <f>Licenzas!F22</f>
        <v>0</v>
      </c>
      <c r="B17" s="4">
        <f>Licenzas!H22</f>
        <v>0</v>
      </c>
      <c r="C17" s="4">
        <f>Licenzas!G22</f>
        <v>0</v>
      </c>
      <c r="D17" s="4">
        <f t="shared" si="5"/>
        <v>0</v>
      </c>
      <c r="E17" s="10">
        <f>Prezos!$G$3*Oper!D17</f>
        <v>0</v>
      </c>
      <c r="F17" s="4">
        <f t="shared" si="0"/>
        <v>0</v>
      </c>
      <c r="G17" s="10">
        <f>Prezos!$H$3*Oper!F17</f>
        <v>0</v>
      </c>
      <c r="H17" s="4">
        <f t="shared" si="1"/>
        <v>0</v>
      </c>
      <c r="I17" s="10">
        <f>Prezos!$I$3*Oper!H17</f>
        <v>0</v>
      </c>
      <c r="J17" s="7">
        <f t="shared" si="2"/>
        <v>0</v>
      </c>
      <c r="K17" s="4">
        <f t="shared" si="6"/>
        <v>0</v>
      </c>
      <c r="L17" s="13">
        <f t="shared" si="3"/>
        <v>0</v>
      </c>
      <c r="M17" s="4">
        <f t="shared" si="7"/>
        <v>0</v>
      </c>
      <c r="N17" s="13">
        <f t="shared" si="4"/>
        <v>0</v>
      </c>
      <c r="O17" s="4">
        <f t="shared" si="8"/>
        <v>0</v>
      </c>
      <c r="P17" s="13">
        <f t="shared" si="9"/>
        <v>0</v>
      </c>
      <c r="Q17" s="7">
        <f t="shared" si="10"/>
        <v>0</v>
      </c>
      <c r="R17" s="7">
        <f t="shared" si="11"/>
        <v>30</v>
      </c>
      <c r="S17" s="5">
        <f t="shared" si="12"/>
        <v>0</v>
      </c>
      <c r="T17" s="7">
        <f t="shared" si="13"/>
        <v>0</v>
      </c>
    </row>
    <row r="18" spans="1:20" ht="12.75">
      <c r="A18">
        <f>Licenzas!F23</f>
        <v>0</v>
      </c>
      <c r="B18" s="4">
        <f>Licenzas!H23</f>
        <v>0</v>
      </c>
      <c r="C18" s="4">
        <f>Licenzas!G23</f>
        <v>0</v>
      </c>
      <c r="D18" s="4">
        <f t="shared" si="5"/>
        <v>0</v>
      </c>
      <c r="E18" s="10">
        <f>Prezos!$G$3*Oper!D18</f>
        <v>0</v>
      </c>
      <c r="F18" s="4">
        <f t="shared" si="0"/>
        <v>0</v>
      </c>
      <c r="G18" s="10">
        <f>Prezos!$H$3*Oper!F18</f>
        <v>0</v>
      </c>
      <c r="H18" s="4">
        <f t="shared" si="1"/>
        <v>0</v>
      </c>
      <c r="I18" s="10">
        <f>Prezos!$I$3*Oper!H18</f>
        <v>0</v>
      </c>
      <c r="J18" s="7">
        <f t="shared" si="2"/>
        <v>0</v>
      </c>
      <c r="K18" s="4">
        <f t="shared" si="6"/>
        <v>0</v>
      </c>
      <c r="L18" s="13">
        <f t="shared" si="3"/>
        <v>0</v>
      </c>
      <c r="M18" s="4">
        <f t="shared" si="7"/>
        <v>0</v>
      </c>
      <c r="N18" s="13">
        <f t="shared" si="4"/>
        <v>0</v>
      </c>
      <c r="O18" s="4">
        <f t="shared" si="8"/>
        <v>0</v>
      </c>
      <c r="P18" s="13">
        <f t="shared" si="9"/>
        <v>0</v>
      </c>
      <c r="Q18" s="7">
        <f t="shared" si="10"/>
        <v>0</v>
      </c>
      <c r="R18" s="7">
        <f t="shared" si="11"/>
        <v>30</v>
      </c>
      <c r="S18" s="5">
        <f t="shared" si="12"/>
        <v>0</v>
      </c>
      <c r="T18" s="7">
        <f t="shared" si="13"/>
        <v>0</v>
      </c>
    </row>
    <row r="19" spans="1:20" ht="12.75">
      <c r="A19">
        <f>Licenzas!F24</f>
        <v>0</v>
      </c>
      <c r="B19" s="4">
        <f>Licenzas!H24</f>
        <v>0</v>
      </c>
      <c r="C19" s="4">
        <f>Licenzas!G24</f>
        <v>0</v>
      </c>
      <c r="D19" s="4">
        <f t="shared" si="5"/>
        <v>0</v>
      </c>
      <c r="E19" s="10">
        <f>Prezos!$G$3*Oper!D19</f>
        <v>0</v>
      </c>
      <c r="F19" s="4">
        <f t="shared" si="0"/>
        <v>0</v>
      </c>
      <c r="G19" s="10">
        <f>Prezos!$H$3*Oper!F19</f>
        <v>0</v>
      </c>
      <c r="H19" s="4">
        <f t="shared" si="1"/>
        <v>0</v>
      </c>
      <c r="I19" s="10">
        <f>Prezos!$I$3*Oper!H19</f>
        <v>0</v>
      </c>
      <c r="J19" s="7">
        <f t="shared" si="2"/>
        <v>0</v>
      </c>
      <c r="K19" s="4">
        <f t="shared" si="6"/>
        <v>0</v>
      </c>
      <c r="L19" s="13">
        <f t="shared" si="3"/>
        <v>0</v>
      </c>
      <c r="M19" s="4">
        <f t="shared" si="7"/>
        <v>0</v>
      </c>
      <c r="N19" s="13">
        <f t="shared" si="4"/>
        <v>0</v>
      </c>
      <c r="O19" s="4">
        <f t="shared" si="8"/>
        <v>0</v>
      </c>
      <c r="P19" s="13">
        <f t="shared" si="9"/>
        <v>0</v>
      </c>
      <c r="Q19" s="7">
        <f t="shared" si="10"/>
        <v>0</v>
      </c>
      <c r="R19" s="7">
        <f t="shared" si="11"/>
        <v>30</v>
      </c>
      <c r="S19" s="5">
        <f t="shared" si="12"/>
        <v>0</v>
      </c>
      <c r="T19" s="7">
        <f t="shared" si="13"/>
        <v>0</v>
      </c>
    </row>
    <row r="20" spans="1:20" ht="12.75">
      <c r="A20">
        <f>Licenzas!F25</f>
        <v>0</v>
      </c>
      <c r="B20" s="4">
        <f>Licenzas!H25</f>
        <v>0</v>
      </c>
      <c r="C20" s="4">
        <f>Licenzas!G25</f>
        <v>0</v>
      </c>
      <c r="D20" s="4">
        <f t="shared" si="5"/>
        <v>0</v>
      </c>
      <c r="E20" s="10">
        <f>Prezos!$G$3*Oper!D20</f>
        <v>0</v>
      </c>
      <c r="F20" s="4">
        <f t="shared" si="0"/>
        <v>0</v>
      </c>
      <c r="G20" s="10">
        <f>Prezos!$H$3*Oper!F20</f>
        <v>0</v>
      </c>
      <c r="H20" s="4">
        <f t="shared" si="1"/>
        <v>0</v>
      </c>
      <c r="I20" s="10">
        <f>Prezos!$I$3*Oper!H20</f>
        <v>0</v>
      </c>
      <c r="J20" s="7">
        <f t="shared" si="2"/>
        <v>0</v>
      </c>
      <c r="K20" s="4">
        <f t="shared" si="6"/>
        <v>0</v>
      </c>
      <c r="L20" s="13">
        <f t="shared" si="3"/>
        <v>0</v>
      </c>
      <c r="M20" s="4">
        <f t="shared" si="7"/>
        <v>0</v>
      </c>
      <c r="N20" s="13">
        <f t="shared" si="4"/>
        <v>0</v>
      </c>
      <c r="O20" s="4">
        <f t="shared" si="8"/>
        <v>0</v>
      </c>
      <c r="P20" s="13">
        <f t="shared" si="9"/>
        <v>0</v>
      </c>
      <c r="Q20" s="7">
        <f t="shared" si="10"/>
        <v>0</v>
      </c>
      <c r="R20" s="7">
        <f t="shared" si="11"/>
        <v>30</v>
      </c>
      <c r="S20" s="5">
        <f t="shared" si="12"/>
        <v>0</v>
      </c>
      <c r="T20" s="7">
        <f t="shared" si="13"/>
        <v>0</v>
      </c>
    </row>
    <row r="21" spans="1:20" ht="12.75">
      <c r="A21">
        <f>Licenzas!F26</f>
        <v>0</v>
      </c>
      <c r="B21" s="4">
        <f>Licenzas!H26</f>
        <v>0</v>
      </c>
      <c r="C21" s="4">
        <f>Licenzas!G26</f>
        <v>0</v>
      </c>
      <c r="D21" s="4">
        <f t="shared" si="5"/>
        <v>0</v>
      </c>
      <c r="E21" s="10">
        <f>Prezos!$G$3*Oper!D21</f>
        <v>0</v>
      </c>
      <c r="F21" s="4">
        <f t="shared" si="0"/>
        <v>0</v>
      </c>
      <c r="G21" s="10">
        <f>Prezos!$H$3*Oper!F21</f>
        <v>0</v>
      </c>
      <c r="H21" s="4">
        <f t="shared" si="1"/>
        <v>0</v>
      </c>
      <c r="I21" s="10">
        <f>Prezos!$I$3*Oper!H21</f>
        <v>0</v>
      </c>
      <c r="J21" s="7">
        <f t="shared" si="2"/>
        <v>0</v>
      </c>
      <c r="K21" s="4">
        <f t="shared" si="6"/>
        <v>0</v>
      </c>
      <c r="L21" s="13">
        <f t="shared" si="3"/>
        <v>0</v>
      </c>
      <c r="M21" s="4">
        <f t="shared" si="7"/>
        <v>0</v>
      </c>
      <c r="N21" s="13">
        <f t="shared" si="4"/>
        <v>0</v>
      </c>
      <c r="O21" s="4">
        <f t="shared" si="8"/>
        <v>0</v>
      </c>
      <c r="P21" s="13">
        <f t="shared" si="9"/>
        <v>0</v>
      </c>
      <c r="Q21" s="7">
        <f t="shared" si="10"/>
        <v>0</v>
      </c>
      <c r="R21" s="7">
        <f t="shared" si="11"/>
        <v>30</v>
      </c>
      <c r="S21" s="5">
        <f t="shared" si="12"/>
        <v>0</v>
      </c>
      <c r="T21" s="7">
        <f t="shared" si="13"/>
        <v>0</v>
      </c>
    </row>
    <row r="22" spans="1:20" ht="12.75">
      <c r="A22">
        <f>Licenzas!F27</f>
        <v>0</v>
      </c>
      <c r="B22" s="4">
        <f>Licenzas!H27</f>
        <v>0</v>
      </c>
      <c r="C22" s="4">
        <f>Licenzas!G27</f>
        <v>0</v>
      </c>
      <c r="D22" s="4">
        <f t="shared" si="5"/>
        <v>0</v>
      </c>
      <c r="E22" s="10">
        <f>Prezos!$G$3*Oper!D22</f>
        <v>0</v>
      </c>
      <c r="F22" s="4">
        <f t="shared" si="0"/>
        <v>0</v>
      </c>
      <c r="G22" s="10">
        <f>Prezos!$H$3*Oper!F22</f>
        <v>0</v>
      </c>
      <c r="H22" s="4">
        <f t="shared" si="1"/>
        <v>0</v>
      </c>
      <c r="I22" s="10">
        <f>Prezos!$I$3*Oper!H22</f>
        <v>0</v>
      </c>
      <c r="J22" s="7">
        <f t="shared" si="2"/>
        <v>0</v>
      </c>
      <c r="K22" s="4">
        <f t="shared" si="6"/>
        <v>0</v>
      </c>
      <c r="L22" s="13">
        <f t="shared" si="3"/>
        <v>0</v>
      </c>
      <c r="M22" s="4">
        <f t="shared" si="7"/>
        <v>0</v>
      </c>
      <c r="N22" s="13">
        <f t="shared" si="4"/>
        <v>0</v>
      </c>
      <c r="O22" s="4">
        <f t="shared" si="8"/>
        <v>0</v>
      </c>
      <c r="P22" s="13">
        <f t="shared" si="9"/>
        <v>0</v>
      </c>
      <c r="Q22" s="7">
        <f t="shared" si="10"/>
        <v>0</v>
      </c>
      <c r="R22" s="7">
        <f t="shared" si="11"/>
        <v>30</v>
      </c>
      <c r="S22" s="5">
        <f t="shared" si="12"/>
        <v>0</v>
      </c>
      <c r="T22" s="7">
        <f t="shared" si="13"/>
        <v>0</v>
      </c>
    </row>
    <row r="23" spans="1:20" ht="12.75">
      <c r="A23">
        <f>Licenzas!F28</f>
        <v>0</v>
      </c>
      <c r="B23" s="4">
        <f>Licenzas!H28</f>
        <v>0</v>
      </c>
      <c r="C23" s="4">
        <f>Licenzas!G28</f>
        <v>0</v>
      </c>
      <c r="D23" s="4">
        <f t="shared" si="5"/>
        <v>0</v>
      </c>
      <c r="E23" s="10">
        <f>Prezos!$G$3*Oper!D23</f>
        <v>0</v>
      </c>
      <c r="F23" s="4">
        <f t="shared" si="0"/>
        <v>0</v>
      </c>
      <c r="G23" s="10">
        <f>Prezos!$H$3*Oper!F23</f>
        <v>0</v>
      </c>
      <c r="H23" s="4">
        <f t="shared" si="1"/>
        <v>0</v>
      </c>
      <c r="I23" s="10">
        <f>Prezos!$I$3*Oper!H23</f>
        <v>0</v>
      </c>
      <c r="J23" s="7">
        <f t="shared" si="2"/>
        <v>0</v>
      </c>
      <c r="K23" s="4">
        <f t="shared" si="6"/>
        <v>0</v>
      </c>
      <c r="L23" s="13">
        <f t="shared" si="3"/>
        <v>0</v>
      </c>
      <c r="M23" s="4">
        <f t="shared" si="7"/>
        <v>0</v>
      </c>
      <c r="N23" s="13">
        <f t="shared" si="4"/>
        <v>0</v>
      </c>
      <c r="O23" s="4">
        <f t="shared" si="8"/>
        <v>0</v>
      </c>
      <c r="P23" s="13">
        <f t="shared" si="9"/>
        <v>0</v>
      </c>
      <c r="Q23" s="7">
        <f t="shared" si="10"/>
        <v>0</v>
      </c>
      <c r="R23" s="7">
        <f t="shared" si="11"/>
        <v>30</v>
      </c>
      <c r="S23" s="5">
        <f t="shared" si="12"/>
        <v>0</v>
      </c>
      <c r="T23" s="7">
        <f t="shared" si="13"/>
        <v>0</v>
      </c>
    </row>
    <row r="24" spans="1:20" ht="12.75">
      <c r="A24">
        <f>Licenzas!F29</f>
        <v>0</v>
      </c>
      <c r="B24" s="4">
        <f>Licenzas!H29</f>
        <v>0</v>
      </c>
      <c r="C24" s="4">
        <f>Licenzas!G29</f>
        <v>0</v>
      </c>
      <c r="D24" s="4">
        <f t="shared" si="5"/>
        <v>0</v>
      </c>
      <c r="E24" s="10">
        <f>Prezos!$G$3*Oper!D24</f>
        <v>0</v>
      </c>
      <c r="F24" s="4">
        <f t="shared" si="0"/>
        <v>0</v>
      </c>
      <c r="G24" s="10">
        <f>Prezos!$H$3*Oper!F24</f>
        <v>0</v>
      </c>
      <c r="H24" s="4">
        <f t="shared" si="1"/>
        <v>0</v>
      </c>
      <c r="I24" s="10">
        <f>Prezos!$I$3*Oper!H24</f>
        <v>0</v>
      </c>
      <c r="J24" s="7">
        <f t="shared" si="2"/>
        <v>0</v>
      </c>
      <c r="K24" s="4">
        <f t="shared" si="6"/>
        <v>0</v>
      </c>
      <c r="L24" s="13">
        <f t="shared" si="3"/>
        <v>0</v>
      </c>
      <c r="M24" s="4">
        <f t="shared" si="7"/>
        <v>0</v>
      </c>
      <c r="N24" s="13">
        <f t="shared" si="4"/>
        <v>0</v>
      </c>
      <c r="O24" s="4">
        <f t="shared" si="8"/>
        <v>0</v>
      </c>
      <c r="P24" s="13">
        <f t="shared" si="9"/>
        <v>0</v>
      </c>
      <c r="Q24" s="7">
        <f t="shared" si="10"/>
        <v>0</v>
      </c>
      <c r="R24" s="7">
        <f t="shared" si="11"/>
        <v>30</v>
      </c>
      <c r="S24" s="5">
        <f t="shared" si="12"/>
        <v>0</v>
      </c>
      <c r="T24" s="7">
        <f t="shared" si="13"/>
        <v>0</v>
      </c>
    </row>
    <row r="25" spans="1:20" ht="12.75">
      <c r="A25">
        <f>Licenzas!F30</f>
        <v>0</v>
      </c>
      <c r="B25" s="4">
        <f>Licenzas!H30</f>
        <v>0</v>
      </c>
      <c r="C25" s="4">
        <f>Licenzas!G30</f>
        <v>0</v>
      </c>
      <c r="D25" s="4">
        <f t="shared" si="5"/>
        <v>0</v>
      </c>
      <c r="E25" s="10">
        <f>Prezos!$G$3*Oper!D25</f>
        <v>0</v>
      </c>
      <c r="F25" s="4">
        <f t="shared" si="0"/>
        <v>0</v>
      </c>
      <c r="G25" s="10">
        <f>Prezos!$H$3*Oper!F25</f>
        <v>0</v>
      </c>
      <c r="H25" s="4">
        <f t="shared" si="1"/>
        <v>0</v>
      </c>
      <c r="I25" s="10">
        <f>Prezos!$I$3*Oper!H25</f>
        <v>0</v>
      </c>
      <c r="J25" s="7">
        <f t="shared" si="2"/>
        <v>0</v>
      </c>
      <c r="K25" s="4">
        <f t="shared" si="6"/>
        <v>0</v>
      </c>
      <c r="L25" s="13">
        <f t="shared" si="3"/>
        <v>0</v>
      </c>
      <c r="M25" s="4">
        <f t="shared" si="7"/>
        <v>0</v>
      </c>
      <c r="N25" s="13">
        <f t="shared" si="4"/>
        <v>0</v>
      </c>
      <c r="O25" s="4">
        <f t="shared" si="8"/>
        <v>0</v>
      </c>
      <c r="P25" s="13">
        <f t="shared" si="9"/>
        <v>0</v>
      </c>
      <c r="Q25" s="7">
        <f t="shared" si="10"/>
        <v>0</v>
      </c>
      <c r="R25" s="7">
        <f t="shared" si="11"/>
        <v>30</v>
      </c>
      <c r="S25" s="5">
        <f t="shared" si="12"/>
        <v>0</v>
      </c>
      <c r="T25" s="7">
        <f t="shared" si="13"/>
        <v>0</v>
      </c>
    </row>
    <row r="26" spans="1:20" ht="12.75">
      <c r="A26">
        <f>Licenzas!F31</f>
        <v>0</v>
      </c>
      <c r="B26" s="4">
        <f>Licenzas!H31</f>
        <v>0</v>
      </c>
      <c r="C26" s="4">
        <f>Licenzas!G31</f>
        <v>0</v>
      </c>
      <c r="D26" s="4">
        <f t="shared" si="5"/>
        <v>0</v>
      </c>
      <c r="E26" s="10">
        <f>Prezos!$G$3*Oper!D26</f>
        <v>0</v>
      </c>
      <c r="F26" s="4">
        <f t="shared" si="0"/>
        <v>0</v>
      </c>
      <c r="G26" s="10">
        <f>Prezos!$H$3*Oper!F26</f>
        <v>0</v>
      </c>
      <c r="H26" s="4">
        <f t="shared" si="1"/>
        <v>0</v>
      </c>
      <c r="I26" s="10">
        <f>Prezos!$I$3*Oper!H26</f>
        <v>0</v>
      </c>
      <c r="J26" s="7">
        <f t="shared" si="2"/>
        <v>0</v>
      </c>
      <c r="K26" s="4">
        <f t="shared" si="6"/>
        <v>0</v>
      </c>
      <c r="L26" s="13">
        <f t="shared" si="3"/>
        <v>0</v>
      </c>
      <c r="M26" s="4">
        <f t="shared" si="7"/>
        <v>0</v>
      </c>
      <c r="N26" s="13">
        <f t="shared" si="4"/>
        <v>0</v>
      </c>
      <c r="O26" s="4">
        <f t="shared" si="8"/>
        <v>0</v>
      </c>
      <c r="P26" s="13">
        <f t="shared" si="9"/>
        <v>0</v>
      </c>
      <c r="Q26" s="7">
        <f t="shared" si="10"/>
        <v>0</v>
      </c>
      <c r="R26" s="7">
        <f t="shared" si="11"/>
        <v>30</v>
      </c>
      <c r="S26" s="5">
        <f t="shared" si="12"/>
        <v>0</v>
      </c>
      <c r="T26" s="7">
        <f t="shared" si="13"/>
        <v>0</v>
      </c>
    </row>
    <row r="27" spans="1:20" ht="12.75">
      <c r="A27">
        <f>Licenzas!F32</f>
        <v>0</v>
      </c>
      <c r="B27" s="4">
        <f>Licenzas!H32</f>
        <v>0</v>
      </c>
      <c r="C27" s="4">
        <f>Licenzas!G32</f>
        <v>0</v>
      </c>
      <c r="D27" s="4">
        <f t="shared" si="5"/>
        <v>0</v>
      </c>
      <c r="E27" s="10">
        <f>Prezos!$G$3*Oper!D27</f>
        <v>0</v>
      </c>
      <c r="F27" s="4">
        <f t="shared" si="0"/>
        <v>0</v>
      </c>
      <c r="G27" s="10">
        <f>Prezos!$H$3*Oper!F27</f>
        <v>0</v>
      </c>
      <c r="H27" s="4">
        <f t="shared" si="1"/>
        <v>0</v>
      </c>
      <c r="I27" s="10">
        <f>Prezos!$I$3*Oper!H27</f>
        <v>0</v>
      </c>
      <c r="J27" s="7">
        <f t="shared" si="2"/>
        <v>0</v>
      </c>
      <c r="K27" s="4">
        <f t="shared" si="6"/>
        <v>0</v>
      </c>
      <c r="L27" s="13">
        <f t="shared" si="3"/>
        <v>0</v>
      </c>
      <c r="M27" s="4">
        <f t="shared" si="7"/>
        <v>0</v>
      </c>
      <c r="N27" s="13">
        <f t="shared" si="4"/>
        <v>0</v>
      </c>
      <c r="O27" s="4">
        <f t="shared" si="8"/>
        <v>0</v>
      </c>
      <c r="P27" s="13">
        <f t="shared" si="9"/>
        <v>0</v>
      </c>
      <c r="Q27" s="7">
        <f t="shared" si="10"/>
        <v>0</v>
      </c>
      <c r="R27" s="7">
        <f t="shared" si="11"/>
        <v>30</v>
      </c>
      <c r="S27" s="5">
        <f t="shared" si="12"/>
        <v>0</v>
      </c>
      <c r="T27" s="7">
        <f t="shared" si="13"/>
        <v>0</v>
      </c>
    </row>
    <row r="28" spans="1:20" ht="12.75">
      <c r="A28">
        <f>Licenzas!F33</f>
        <v>0</v>
      </c>
      <c r="B28" s="4">
        <f>Licenzas!H33</f>
        <v>0</v>
      </c>
      <c r="C28" s="4">
        <f>Licenzas!G33</f>
        <v>0</v>
      </c>
      <c r="D28" s="4">
        <f t="shared" si="5"/>
        <v>0</v>
      </c>
      <c r="E28" s="10">
        <f>Prezos!$G$3*Oper!D28</f>
        <v>0</v>
      </c>
      <c r="F28" s="4">
        <f t="shared" si="0"/>
        <v>0</v>
      </c>
      <c r="G28" s="10">
        <f>Prezos!$H$3*Oper!F28</f>
        <v>0</v>
      </c>
      <c r="H28" s="4">
        <f t="shared" si="1"/>
        <v>0</v>
      </c>
      <c r="I28" s="10">
        <f>Prezos!$I$3*Oper!H28</f>
        <v>0</v>
      </c>
      <c r="J28" s="7">
        <f t="shared" si="2"/>
        <v>0</v>
      </c>
      <c r="K28" s="4">
        <f t="shared" si="6"/>
        <v>0</v>
      </c>
      <c r="L28" s="13">
        <f t="shared" si="3"/>
        <v>0</v>
      </c>
      <c r="M28" s="4">
        <f t="shared" si="7"/>
        <v>0</v>
      </c>
      <c r="N28" s="13">
        <f t="shared" si="4"/>
        <v>0</v>
      </c>
      <c r="O28" s="4">
        <f t="shared" si="8"/>
        <v>0</v>
      </c>
      <c r="P28" s="13">
        <f t="shared" si="9"/>
        <v>0</v>
      </c>
      <c r="Q28" s="7">
        <f t="shared" si="10"/>
        <v>0</v>
      </c>
      <c r="R28" s="7">
        <f t="shared" si="11"/>
        <v>30</v>
      </c>
      <c r="S28" s="5">
        <f t="shared" si="12"/>
        <v>0</v>
      </c>
      <c r="T28" s="7">
        <f t="shared" si="13"/>
        <v>0</v>
      </c>
    </row>
    <row r="29" spans="1:20" ht="12.75">
      <c r="A29">
        <f>Licenzas!F34</f>
        <v>0</v>
      </c>
      <c r="B29" s="4">
        <f>Licenzas!H34</f>
        <v>0</v>
      </c>
      <c r="C29" s="4">
        <f>Licenzas!G34</f>
        <v>0</v>
      </c>
      <c r="D29" s="4">
        <f t="shared" si="5"/>
        <v>0</v>
      </c>
      <c r="E29" s="10">
        <f>Prezos!$G$3*Oper!D29</f>
        <v>0</v>
      </c>
      <c r="F29" s="4">
        <f t="shared" si="0"/>
        <v>0</v>
      </c>
      <c r="G29" s="10">
        <f>Prezos!$H$3*Oper!F29</f>
        <v>0</v>
      </c>
      <c r="H29" s="4">
        <f t="shared" si="1"/>
        <v>0</v>
      </c>
      <c r="I29" s="10">
        <f>Prezos!$I$3*Oper!H29</f>
        <v>0</v>
      </c>
      <c r="J29" s="7">
        <f t="shared" si="2"/>
        <v>0</v>
      </c>
      <c r="K29" s="4">
        <f t="shared" si="6"/>
        <v>0</v>
      </c>
      <c r="L29" s="13">
        <f t="shared" si="3"/>
        <v>0</v>
      </c>
      <c r="M29" s="4">
        <f t="shared" si="7"/>
        <v>0</v>
      </c>
      <c r="N29" s="13">
        <f t="shared" si="4"/>
        <v>0</v>
      </c>
      <c r="O29" s="4">
        <f t="shared" si="8"/>
        <v>0</v>
      </c>
      <c r="P29" s="13">
        <f t="shared" si="9"/>
        <v>0</v>
      </c>
      <c r="Q29" s="7">
        <f t="shared" si="10"/>
        <v>0</v>
      </c>
      <c r="R29" s="7">
        <f t="shared" si="11"/>
        <v>30</v>
      </c>
      <c r="S29" s="5">
        <f t="shared" si="12"/>
        <v>0</v>
      </c>
      <c r="T29" s="7">
        <f t="shared" si="13"/>
        <v>0</v>
      </c>
    </row>
    <row r="30" spans="1:20" ht="12.75">
      <c r="A30">
        <f>Licenzas!F35</f>
        <v>0</v>
      </c>
      <c r="B30" s="4">
        <f>Licenzas!H35</f>
        <v>0</v>
      </c>
      <c r="C30" s="4">
        <f>Licenzas!G35</f>
        <v>0</v>
      </c>
      <c r="D30" s="4">
        <f t="shared" si="5"/>
        <v>0</v>
      </c>
      <c r="E30" s="10">
        <f>Prezos!$G$3*Oper!D30</f>
        <v>0</v>
      </c>
      <c r="F30" s="4">
        <f t="shared" si="0"/>
        <v>0</v>
      </c>
      <c r="G30" s="10">
        <f>Prezos!$H$3*Oper!F30</f>
        <v>0</v>
      </c>
      <c r="H30" s="4">
        <f t="shared" si="1"/>
        <v>0</v>
      </c>
      <c r="I30" s="10">
        <f>Prezos!$I$3*Oper!H30</f>
        <v>0</v>
      </c>
      <c r="J30" s="7">
        <f t="shared" si="2"/>
        <v>0</v>
      </c>
      <c r="K30" s="4">
        <f t="shared" si="6"/>
        <v>0</v>
      </c>
      <c r="L30" s="13">
        <f t="shared" si="3"/>
        <v>0</v>
      </c>
      <c r="M30" s="4">
        <f t="shared" si="7"/>
        <v>0</v>
      </c>
      <c r="N30" s="13">
        <f t="shared" si="4"/>
        <v>0</v>
      </c>
      <c r="O30" s="4">
        <f t="shared" si="8"/>
        <v>0</v>
      </c>
      <c r="P30" s="13">
        <f t="shared" si="9"/>
        <v>0</v>
      </c>
      <c r="Q30" s="7">
        <f t="shared" si="10"/>
        <v>0</v>
      </c>
      <c r="R30" s="7">
        <f t="shared" si="11"/>
        <v>30</v>
      </c>
      <c r="S30" s="5">
        <f t="shared" si="12"/>
        <v>0</v>
      </c>
      <c r="T30" s="7">
        <f t="shared" si="13"/>
        <v>0</v>
      </c>
    </row>
    <row r="31" spans="1:20" ht="12.75">
      <c r="A31">
        <f>Licenzas!F36</f>
        <v>0</v>
      </c>
      <c r="B31" s="4">
        <f>Licenzas!H36</f>
        <v>0</v>
      </c>
      <c r="C31" s="4">
        <f>Licenzas!G36</f>
        <v>0</v>
      </c>
      <c r="D31" s="4">
        <f t="shared" si="5"/>
        <v>0</v>
      </c>
      <c r="E31" s="10">
        <f>Prezos!$G$3*Oper!D31</f>
        <v>0</v>
      </c>
      <c r="F31" s="4">
        <f t="shared" si="0"/>
        <v>0</v>
      </c>
      <c r="G31" s="10">
        <f>Prezos!$H$3*Oper!F31</f>
        <v>0</v>
      </c>
      <c r="H31" s="4">
        <f t="shared" si="1"/>
        <v>0</v>
      </c>
      <c r="I31" s="10">
        <f>Prezos!$I$3*Oper!H31</f>
        <v>0</v>
      </c>
      <c r="J31" s="7">
        <f t="shared" si="2"/>
        <v>0</v>
      </c>
      <c r="K31" s="4">
        <f t="shared" si="6"/>
        <v>0</v>
      </c>
      <c r="L31" s="13">
        <f t="shared" si="3"/>
        <v>0</v>
      </c>
      <c r="M31" s="4">
        <f t="shared" si="7"/>
        <v>0</v>
      </c>
      <c r="N31" s="13">
        <f t="shared" si="4"/>
        <v>0</v>
      </c>
      <c r="O31" s="4">
        <f t="shared" si="8"/>
        <v>0</v>
      </c>
      <c r="P31" s="13">
        <f t="shared" si="9"/>
        <v>0</v>
      </c>
      <c r="Q31" s="7">
        <f t="shared" si="10"/>
        <v>0</v>
      </c>
      <c r="R31" s="7">
        <f t="shared" si="11"/>
        <v>30</v>
      </c>
      <c r="S31" s="5">
        <f t="shared" si="12"/>
        <v>0</v>
      </c>
      <c r="T31" s="7">
        <f t="shared" si="13"/>
        <v>0</v>
      </c>
    </row>
    <row r="32" spans="1:20" ht="12.75">
      <c r="A32">
        <f>Licenzas!F37</f>
        <v>0</v>
      </c>
      <c r="B32" s="4">
        <f>Licenzas!H37</f>
        <v>0</v>
      </c>
      <c r="C32" s="4">
        <f>Licenzas!G37</f>
        <v>0</v>
      </c>
      <c r="D32" s="4">
        <f t="shared" si="5"/>
        <v>0</v>
      </c>
      <c r="E32" s="10">
        <f>Prezos!$G$3*Oper!D32</f>
        <v>0</v>
      </c>
      <c r="F32" s="4">
        <f t="shared" si="0"/>
        <v>0</v>
      </c>
      <c r="G32" s="10">
        <f>Prezos!$H$3*Oper!F32</f>
        <v>0</v>
      </c>
      <c r="H32" s="4">
        <f t="shared" si="1"/>
        <v>0</v>
      </c>
      <c r="I32" s="10">
        <f>Prezos!$I$3*Oper!H32</f>
        <v>0</v>
      </c>
      <c r="J32" s="7">
        <f t="shared" si="2"/>
        <v>0</v>
      </c>
      <c r="K32" s="4">
        <f t="shared" si="6"/>
        <v>0</v>
      </c>
      <c r="L32" s="13">
        <f t="shared" si="3"/>
        <v>0</v>
      </c>
      <c r="M32" s="4">
        <f t="shared" si="7"/>
        <v>0</v>
      </c>
      <c r="N32" s="13">
        <f t="shared" si="4"/>
        <v>0</v>
      </c>
      <c r="O32" s="4">
        <f t="shared" si="8"/>
        <v>0</v>
      </c>
      <c r="P32" s="13">
        <f t="shared" si="9"/>
        <v>0</v>
      </c>
      <c r="Q32" s="7">
        <f t="shared" si="10"/>
        <v>0</v>
      </c>
      <c r="R32" s="7">
        <f t="shared" si="11"/>
        <v>30</v>
      </c>
      <c r="S32" s="5">
        <f t="shared" si="12"/>
        <v>0</v>
      </c>
      <c r="T32" s="7">
        <f t="shared" si="13"/>
        <v>0</v>
      </c>
    </row>
    <row r="33" spans="1:20" ht="12.75">
      <c r="A33">
        <f>Licenzas!F38</f>
        <v>0</v>
      </c>
      <c r="B33" s="4">
        <f>Licenzas!H38</f>
        <v>0</v>
      </c>
      <c r="C33" s="4">
        <f>Licenzas!G38</f>
        <v>0</v>
      </c>
      <c r="D33" s="4">
        <f t="shared" si="5"/>
        <v>0</v>
      </c>
      <c r="E33" s="10">
        <f>Prezos!$G$3*Oper!D33</f>
        <v>0</v>
      </c>
      <c r="F33" s="4">
        <f t="shared" si="0"/>
        <v>0</v>
      </c>
      <c r="G33" s="10">
        <f>Prezos!$H$3*Oper!F33</f>
        <v>0</v>
      </c>
      <c r="H33" s="4">
        <f t="shared" si="1"/>
        <v>0</v>
      </c>
      <c r="I33" s="10">
        <f>Prezos!$I$3*Oper!H33</f>
        <v>0</v>
      </c>
      <c r="J33" s="7">
        <f t="shared" si="2"/>
        <v>0</v>
      </c>
      <c r="K33" s="4">
        <f t="shared" si="6"/>
        <v>0</v>
      </c>
      <c r="L33" s="13">
        <f t="shared" si="3"/>
        <v>0</v>
      </c>
      <c r="M33" s="4">
        <f t="shared" si="7"/>
        <v>0</v>
      </c>
      <c r="N33" s="13">
        <f t="shared" si="4"/>
        <v>0</v>
      </c>
      <c r="O33" s="4">
        <f t="shared" si="8"/>
        <v>0</v>
      </c>
      <c r="P33" s="13">
        <f t="shared" si="9"/>
        <v>0</v>
      </c>
      <c r="Q33" s="7">
        <f t="shared" si="10"/>
        <v>0</v>
      </c>
      <c r="R33" s="7">
        <f t="shared" si="11"/>
        <v>30</v>
      </c>
      <c r="S33" s="5">
        <f t="shared" si="12"/>
        <v>0</v>
      </c>
      <c r="T33" s="7">
        <f t="shared" si="13"/>
        <v>0</v>
      </c>
    </row>
    <row r="34" spans="1:20" ht="12.75">
      <c r="A34">
        <f>Licenzas!F39</f>
        <v>0</v>
      </c>
      <c r="B34" s="4">
        <f>Licenzas!H39</f>
        <v>0</v>
      </c>
      <c r="C34" s="4">
        <f>Licenzas!G39</f>
        <v>0</v>
      </c>
      <c r="D34" s="4">
        <f t="shared" si="5"/>
        <v>0</v>
      </c>
      <c r="E34" s="10">
        <f>Prezos!$G$3*Oper!D34</f>
        <v>0</v>
      </c>
      <c r="F34" s="4">
        <f t="shared" si="0"/>
        <v>0</v>
      </c>
      <c r="G34" s="10">
        <f>Prezos!$H$3*Oper!F34</f>
        <v>0</v>
      </c>
      <c r="H34" s="4">
        <f t="shared" si="1"/>
        <v>0</v>
      </c>
      <c r="I34" s="10">
        <f>Prezos!$I$3*Oper!H34</f>
        <v>0</v>
      </c>
      <c r="J34" s="7">
        <f t="shared" si="2"/>
        <v>0</v>
      </c>
      <c r="K34" s="4">
        <f t="shared" si="6"/>
        <v>0</v>
      </c>
      <c r="L34" s="13">
        <f t="shared" si="3"/>
        <v>0</v>
      </c>
      <c r="M34" s="4">
        <f t="shared" si="7"/>
        <v>0</v>
      </c>
      <c r="N34" s="13">
        <f t="shared" si="4"/>
        <v>0</v>
      </c>
      <c r="O34" s="4">
        <f t="shared" si="8"/>
        <v>0</v>
      </c>
      <c r="P34" s="13">
        <f t="shared" si="9"/>
        <v>0</v>
      </c>
      <c r="Q34" s="7">
        <f t="shared" si="10"/>
        <v>0</v>
      </c>
      <c r="R34" s="7">
        <f t="shared" si="11"/>
        <v>30</v>
      </c>
      <c r="S34" s="5">
        <f t="shared" si="12"/>
        <v>0</v>
      </c>
      <c r="T34" s="7">
        <f t="shared" si="13"/>
        <v>0</v>
      </c>
    </row>
    <row r="35" spans="1:20" ht="12.75">
      <c r="A35">
        <f>Licenzas!F40</f>
        <v>0</v>
      </c>
      <c r="B35" s="4">
        <f>Licenzas!H40</f>
        <v>0</v>
      </c>
      <c r="C35" s="4">
        <f>Licenzas!G40</f>
        <v>0</v>
      </c>
      <c r="D35" s="4">
        <f t="shared" si="5"/>
        <v>0</v>
      </c>
      <c r="E35" s="10">
        <f>Prezos!$G$3*Oper!D35</f>
        <v>0</v>
      </c>
      <c r="F35" s="4">
        <f aca="true" t="shared" si="14" ref="F35:F52">IF(B35=F$2,1,0)</f>
        <v>0</v>
      </c>
      <c r="G35" s="10">
        <f>Prezos!$H$3*Oper!F35</f>
        <v>0</v>
      </c>
      <c r="H35" s="4">
        <f aca="true" t="shared" si="15" ref="H35:H52">IF(B35=H$2,1,0)</f>
        <v>0</v>
      </c>
      <c r="I35" s="10">
        <f>Prezos!$I$3*Oper!H35</f>
        <v>0</v>
      </c>
      <c r="J35" s="7">
        <f aca="true" t="shared" si="16" ref="J35:J52">SUM(E35:E35)</f>
        <v>0</v>
      </c>
      <c r="K35" s="4">
        <f t="shared" si="6"/>
        <v>0</v>
      </c>
      <c r="L35" s="13">
        <f aca="true" t="shared" si="17" ref="L35:L52">SUM(G35:G35)</f>
        <v>0</v>
      </c>
      <c r="M35" s="4">
        <f t="shared" si="7"/>
        <v>0</v>
      </c>
      <c r="N35" s="13">
        <f aca="true" t="shared" si="18" ref="N35:N52">SUM(I35:I35)</f>
        <v>0</v>
      </c>
      <c r="O35" s="4">
        <f t="shared" si="8"/>
        <v>0</v>
      </c>
      <c r="P35" s="13">
        <f t="shared" si="9"/>
        <v>0</v>
      </c>
      <c r="Q35" s="7">
        <f t="shared" si="10"/>
        <v>0</v>
      </c>
      <c r="R35" s="7">
        <f t="shared" si="11"/>
        <v>30</v>
      </c>
      <c r="S35" s="5">
        <f t="shared" si="12"/>
        <v>0</v>
      </c>
      <c r="T35" s="7">
        <f t="shared" si="13"/>
        <v>0</v>
      </c>
    </row>
    <row r="36" spans="1:20" ht="12.75">
      <c r="A36">
        <f>Licenzas!F41</f>
        <v>0</v>
      </c>
      <c r="B36" s="4">
        <f>Licenzas!H41</f>
        <v>0</v>
      </c>
      <c r="C36" s="4">
        <f>Licenzas!G41</f>
        <v>0</v>
      </c>
      <c r="D36" s="4">
        <f t="shared" si="5"/>
        <v>0</v>
      </c>
      <c r="E36" s="10">
        <f>Prezos!$G$3*Oper!D36</f>
        <v>0</v>
      </c>
      <c r="F36" s="4">
        <f t="shared" si="14"/>
        <v>0</v>
      </c>
      <c r="G36" s="10">
        <f>Prezos!$H$3*Oper!F36</f>
        <v>0</v>
      </c>
      <c r="H36" s="4">
        <f t="shared" si="15"/>
        <v>0</v>
      </c>
      <c r="I36" s="10">
        <f>Prezos!$I$3*Oper!H36</f>
        <v>0</v>
      </c>
      <c r="J36" s="7">
        <f t="shared" si="16"/>
        <v>0</v>
      </c>
      <c r="K36" s="4">
        <f t="shared" si="6"/>
        <v>0</v>
      </c>
      <c r="L36" s="13">
        <f t="shared" si="17"/>
        <v>0</v>
      </c>
      <c r="M36" s="4">
        <f t="shared" si="7"/>
        <v>0</v>
      </c>
      <c r="N36" s="13">
        <f t="shared" si="18"/>
        <v>0</v>
      </c>
      <c r="O36" s="4">
        <f t="shared" si="8"/>
        <v>0</v>
      </c>
      <c r="P36" s="13">
        <f t="shared" si="9"/>
        <v>0</v>
      </c>
      <c r="Q36" s="7">
        <f t="shared" si="10"/>
        <v>0</v>
      </c>
      <c r="R36" s="7">
        <f t="shared" si="11"/>
        <v>30</v>
      </c>
      <c r="S36" s="5">
        <f t="shared" si="12"/>
        <v>0</v>
      </c>
      <c r="T36" s="7">
        <f t="shared" si="13"/>
        <v>0</v>
      </c>
    </row>
    <row r="37" spans="1:20" ht="12.75">
      <c r="A37">
        <f>Licenzas!F42</f>
        <v>0</v>
      </c>
      <c r="B37" s="4">
        <f>Licenzas!H42</f>
        <v>0</v>
      </c>
      <c r="C37" s="4">
        <f>Licenzas!G42</f>
        <v>0</v>
      </c>
      <c r="D37" s="4">
        <f t="shared" si="5"/>
        <v>0</v>
      </c>
      <c r="E37" s="10">
        <f>Prezos!$G$3*Oper!D37</f>
        <v>0</v>
      </c>
      <c r="F37" s="4">
        <f t="shared" si="14"/>
        <v>0</v>
      </c>
      <c r="G37" s="10">
        <f>Prezos!$H$3*Oper!F37</f>
        <v>0</v>
      </c>
      <c r="H37" s="4">
        <f t="shared" si="15"/>
        <v>0</v>
      </c>
      <c r="I37" s="10">
        <f>Prezos!$I$3*Oper!H37</f>
        <v>0</v>
      </c>
      <c r="J37" s="7">
        <f t="shared" si="16"/>
        <v>0</v>
      </c>
      <c r="K37" s="4">
        <f t="shared" si="6"/>
        <v>0</v>
      </c>
      <c r="L37" s="13">
        <f t="shared" si="17"/>
        <v>0</v>
      </c>
      <c r="M37" s="4">
        <f t="shared" si="7"/>
        <v>0</v>
      </c>
      <c r="N37" s="13">
        <f t="shared" si="18"/>
        <v>0</v>
      </c>
      <c r="O37" s="4">
        <f t="shared" si="8"/>
        <v>0</v>
      </c>
      <c r="P37" s="13">
        <f t="shared" si="9"/>
        <v>0</v>
      </c>
      <c r="Q37" s="7">
        <f t="shared" si="10"/>
        <v>0</v>
      </c>
      <c r="R37" s="7">
        <f t="shared" si="11"/>
        <v>30</v>
      </c>
      <c r="S37" s="5">
        <f t="shared" si="12"/>
        <v>0</v>
      </c>
      <c r="T37" s="7">
        <f t="shared" si="13"/>
        <v>0</v>
      </c>
    </row>
    <row r="38" spans="1:20" ht="12.75">
      <c r="A38">
        <f>Licenzas!F43</f>
        <v>0</v>
      </c>
      <c r="B38" s="4">
        <f>Licenzas!H43</f>
        <v>0</v>
      </c>
      <c r="C38" s="4">
        <f>Licenzas!G43</f>
        <v>0</v>
      </c>
      <c r="D38" s="4">
        <f t="shared" si="5"/>
        <v>0</v>
      </c>
      <c r="E38" s="10">
        <f>Prezos!$G$3*Oper!D38</f>
        <v>0</v>
      </c>
      <c r="F38" s="4">
        <f t="shared" si="14"/>
        <v>0</v>
      </c>
      <c r="G38" s="10">
        <f>Prezos!$H$3*Oper!F38</f>
        <v>0</v>
      </c>
      <c r="H38" s="4">
        <f t="shared" si="15"/>
        <v>0</v>
      </c>
      <c r="I38" s="10">
        <f>Prezos!$I$3*Oper!H38</f>
        <v>0</v>
      </c>
      <c r="J38" s="7">
        <f t="shared" si="16"/>
        <v>0</v>
      </c>
      <c r="K38" s="4">
        <f t="shared" si="6"/>
        <v>0</v>
      </c>
      <c r="L38" s="13">
        <f t="shared" si="17"/>
        <v>0</v>
      </c>
      <c r="M38" s="4">
        <f t="shared" si="7"/>
        <v>0</v>
      </c>
      <c r="N38" s="13">
        <f t="shared" si="18"/>
        <v>0</v>
      </c>
      <c r="O38" s="4">
        <f t="shared" si="8"/>
        <v>0</v>
      </c>
      <c r="P38" s="13">
        <f t="shared" si="9"/>
        <v>0</v>
      </c>
      <c r="Q38" s="7">
        <f t="shared" si="10"/>
        <v>0</v>
      </c>
      <c r="R38" s="7">
        <f t="shared" si="11"/>
        <v>30</v>
      </c>
      <c r="S38" s="5">
        <f t="shared" si="12"/>
        <v>0</v>
      </c>
      <c r="T38" s="7">
        <f t="shared" si="13"/>
        <v>0</v>
      </c>
    </row>
    <row r="39" spans="1:20" ht="12.75">
      <c r="A39">
        <f>Licenzas!F44</f>
        <v>0</v>
      </c>
      <c r="B39" s="4">
        <f>Licenzas!H44</f>
        <v>0</v>
      </c>
      <c r="C39" s="4">
        <f>Licenzas!G44</f>
        <v>0</v>
      </c>
      <c r="D39" s="4">
        <f t="shared" si="5"/>
        <v>0</v>
      </c>
      <c r="E39" s="10">
        <f>Prezos!$G$3*Oper!D39</f>
        <v>0</v>
      </c>
      <c r="F39" s="4">
        <f t="shared" si="14"/>
        <v>0</v>
      </c>
      <c r="G39" s="10">
        <f>Prezos!$H$3*Oper!F39</f>
        <v>0</v>
      </c>
      <c r="H39" s="4">
        <f t="shared" si="15"/>
        <v>0</v>
      </c>
      <c r="I39" s="10">
        <f>Prezos!$I$3*Oper!H39</f>
        <v>0</v>
      </c>
      <c r="J39" s="7">
        <f t="shared" si="16"/>
        <v>0</v>
      </c>
      <c r="K39" s="4">
        <f t="shared" si="6"/>
        <v>0</v>
      </c>
      <c r="L39" s="13">
        <f t="shared" si="17"/>
        <v>0</v>
      </c>
      <c r="M39" s="4">
        <f t="shared" si="7"/>
        <v>0</v>
      </c>
      <c r="N39" s="13">
        <f t="shared" si="18"/>
        <v>0</v>
      </c>
      <c r="O39" s="4">
        <f t="shared" si="8"/>
        <v>0</v>
      </c>
      <c r="P39" s="13">
        <f t="shared" si="9"/>
        <v>0</v>
      </c>
      <c r="Q39" s="7">
        <f t="shared" si="10"/>
        <v>0</v>
      </c>
      <c r="R39" s="7">
        <f t="shared" si="11"/>
        <v>30</v>
      </c>
      <c r="S39" s="5">
        <f t="shared" si="12"/>
        <v>0</v>
      </c>
      <c r="T39" s="7">
        <f t="shared" si="13"/>
        <v>0</v>
      </c>
    </row>
    <row r="40" spans="1:20" ht="12.75">
      <c r="A40">
        <f>Licenzas!F45</f>
        <v>0</v>
      </c>
      <c r="B40" s="4">
        <f>Licenzas!H45</f>
        <v>0</v>
      </c>
      <c r="C40" s="4">
        <f>Licenzas!G45</f>
        <v>0</v>
      </c>
      <c r="D40" s="4">
        <f t="shared" si="5"/>
        <v>0</v>
      </c>
      <c r="E40" s="10">
        <f>Prezos!$G$3*Oper!D40</f>
        <v>0</v>
      </c>
      <c r="F40" s="4">
        <f t="shared" si="14"/>
        <v>0</v>
      </c>
      <c r="G40" s="10">
        <f>Prezos!$H$3*Oper!F40</f>
        <v>0</v>
      </c>
      <c r="H40" s="4">
        <f t="shared" si="15"/>
        <v>0</v>
      </c>
      <c r="I40" s="10">
        <f>Prezos!$I$3*Oper!H40</f>
        <v>0</v>
      </c>
      <c r="J40" s="7">
        <f t="shared" si="16"/>
        <v>0</v>
      </c>
      <c r="K40" s="4">
        <f t="shared" si="6"/>
        <v>0</v>
      </c>
      <c r="L40" s="13">
        <f t="shared" si="17"/>
        <v>0</v>
      </c>
      <c r="M40" s="4">
        <f t="shared" si="7"/>
        <v>0</v>
      </c>
      <c r="N40" s="13">
        <f t="shared" si="18"/>
        <v>0</v>
      </c>
      <c r="O40" s="4">
        <f t="shared" si="8"/>
        <v>0</v>
      </c>
      <c r="P40" s="13">
        <f t="shared" si="9"/>
        <v>0</v>
      </c>
      <c r="Q40" s="7">
        <f t="shared" si="10"/>
        <v>0</v>
      </c>
      <c r="R40" s="7">
        <f t="shared" si="11"/>
        <v>30</v>
      </c>
      <c r="S40" s="5">
        <f t="shared" si="12"/>
        <v>0</v>
      </c>
      <c r="T40" s="7">
        <f t="shared" si="13"/>
        <v>0</v>
      </c>
    </row>
    <row r="41" spans="1:20" ht="12.75">
      <c r="A41">
        <f>Licenzas!F46</f>
        <v>0</v>
      </c>
      <c r="B41" s="4">
        <f>Licenzas!H46</f>
        <v>0</v>
      </c>
      <c r="C41" s="4">
        <f>Licenzas!G46</f>
        <v>0</v>
      </c>
      <c r="D41" s="4">
        <f t="shared" si="5"/>
        <v>0</v>
      </c>
      <c r="E41" s="10">
        <f>Prezos!$G$3*Oper!D41</f>
        <v>0</v>
      </c>
      <c r="F41" s="4">
        <f t="shared" si="14"/>
        <v>0</v>
      </c>
      <c r="G41" s="10">
        <f>Prezos!$H$3*Oper!F41</f>
        <v>0</v>
      </c>
      <c r="H41" s="4">
        <f t="shared" si="15"/>
        <v>0</v>
      </c>
      <c r="I41" s="10">
        <f>Prezos!$I$3*Oper!H41</f>
        <v>0</v>
      </c>
      <c r="J41" s="7">
        <f t="shared" si="16"/>
        <v>0</v>
      </c>
      <c r="K41" s="4">
        <f t="shared" si="6"/>
        <v>0</v>
      </c>
      <c r="L41" s="13">
        <f t="shared" si="17"/>
        <v>0</v>
      </c>
      <c r="M41" s="4">
        <f t="shared" si="7"/>
        <v>0</v>
      </c>
      <c r="N41" s="13">
        <f t="shared" si="18"/>
        <v>0</v>
      </c>
      <c r="O41" s="4">
        <f t="shared" si="8"/>
        <v>0</v>
      </c>
      <c r="P41" s="13">
        <f t="shared" si="9"/>
        <v>0</v>
      </c>
      <c r="Q41" s="7">
        <f t="shared" si="10"/>
        <v>0</v>
      </c>
      <c r="R41" s="7">
        <f t="shared" si="11"/>
        <v>30</v>
      </c>
      <c r="S41" s="5">
        <f t="shared" si="12"/>
        <v>0</v>
      </c>
      <c r="T41" s="7">
        <f t="shared" si="13"/>
        <v>0</v>
      </c>
    </row>
    <row r="42" spans="1:20" ht="12.75">
      <c r="A42">
        <f>Licenzas!F47</f>
        <v>0</v>
      </c>
      <c r="B42" s="4">
        <f>Licenzas!H47</f>
        <v>0</v>
      </c>
      <c r="C42" s="4">
        <f>Licenzas!G47</f>
        <v>0</v>
      </c>
      <c r="D42" s="4">
        <f t="shared" si="5"/>
        <v>0</v>
      </c>
      <c r="E42" s="10">
        <f>Prezos!$G$3*Oper!D42</f>
        <v>0</v>
      </c>
      <c r="F42" s="4">
        <f t="shared" si="14"/>
        <v>0</v>
      </c>
      <c r="G42" s="10">
        <f>Prezos!$H$3*Oper!F42</f>
        <v>0</v>
      </c>
      <c r="H42" s="4">
        <f t="shared" si="15"/>
        <v>0</v>
      </c>
      <c r="I42" s="10">
        <f>Prezos!$I$3*Oper!H42</f>
        <v>0</v>
      </c>
      <c r="J42" s="7">
        <f t="shared" si="16"/>
        <v>0</v>
      </c>
      <c r="K42" s="4">
        <f t="shared" si="6"/>
        <v>0</v>
      </c>
      <c r="L42" s="13">
        <f t="shared" si="17"/>
        <v>0</v>
      </c>
      <c r="M42" s="4">
        <f t="shared" si="7"/>
        <v>0</v>
      </c>
      <c r="N42" s="13">
        <f t="shared" si="18"/>
        <v>0</v>
      </c>
      <c r="O42" s="4">
        <f t="shared" si="8"/>
        <v>0</v>
      </c>
      <c r="P42" s="13">
        <f t="shared" si="9"/>
        <v>0</v>
      </c>
      <c r="Q42" s="7">
        <f t="shared" si="10"/>
        <v>0</v>
      </c>
      <c r="R42" s="7">
        <f t="shared" si="11"/>
        <v>30</v>
      </c>
      <c r="S42" s="5">
        <f t="shared" si="12"/>
        <v>0</v>
      </c>
      <c r="T42" s="7">
        <f t="shared" si="13"/>
        <v>0</v>
      </c>
    </row>
    <row r="43" spans="1:20" ht="12.75">
      <c r="A43">
        <f>Licenzas!F48</f>
        <v>0</v>
      </c>
      <c r="B43" s="4">
        <f>Licenzas!H48</f>
        <v>0</v>
      </c>
      <c r="C43" s="4">
        <f>Licenzas!G48</f>
        <v>0</v>
      </c>
      <c r="D43" s="4">
        <f t="shared" si="5"/>
        <v>0</v>
      </c>
      <c r="E43" s="10">
        <f>Prezos!$G$3*Oper!D43</f>
        <v>0</v>
      </c>
      <c r="F43" s="4">
        <f t="shared" si="14"/>
        <v>0</v>
      </c>
      <c r="G43" s="10">
        <f>Prezos!$H$3*Oper!F43</f>
        <v>0</v>
      </c>
      <c r="H43" s="4">
        <f t="shared" si="15"/>
        <v>0</v>
      </c>
      <c r="I43" s="10">
        <f>Prezos!$I$3*Oper!H43</f>
        <v>0</v>
      </c>
      <c r="J43" s="7">
        <f t="shared" si="16"/>
        <v>0</v>
      </c>
      <c r="K43" s="4">
        <f t="shared" si="6"/>
        <v>0</v>
      </c>
      <c r="L43" s="13">
        <f t="shared" si="17"/>
        <v>0</v>
      </c>
      <c r="M43" s="4">
        <f t="shared" si="7"/>
        <v>0</v>
      </c>
      <c r="N43" s="13">
        <f t="shared" si="18"/>
        <v>0</v>
      </c>
      <c r="O43" s="4">
        <f t="shared" si="8"/>
        <v>0</v>
      </c>
      <c r="P43" s="13">
        <f t="shared" si="9"/>
        <v>0</v>
      </c>
      <c r="Q43" s="7">
        <f t="shared" si="10"/>
        <v>0</v>
      </c>
      <c r="R43" s="7">
        <f t="shared" si="11"/>
        <v>30</v>
      </c>
      <c r="S43" s="5">
        <f t="shared" si="12"/>
        <v>0</v>
      </c>
      <c r="T43" s="7">
        <f t="shared" si="13"/>
        <v>0</v>
      </c>
    </row>
    <row r="44" spans="1:20" ht="12.75">
      <c r="A44">
        <f>Licenzas!F49</f>
        <v>0</v>
      </c>
      <c r="B44" s="4">
        <f>Licenzas!H49</f>
        <v>0</v>
      </c>
      <c r="C44" s="4">
        <f>Licenzas!G49</f>
        <v>0</v>
      </c>
      <c r="D44" s="4">
        <f t="shared" si="5"/>
        <v>0</v>
      </c>
      <c r="E44" s="10">
        <f>Prezos!$G$3*Oper!D44</f>
        <v>0</v>
      </c>
      <c r="F44" s="4">
        <f t="shared" si="14"/>
        <v>0</v>
      </c>
      <c r="G44" s="10">
        <f>Prezos!$H$3*Oper!F44</f>
        <v>0</v>
      </c>
      <c r="H44" s="4">
        <f t="shared" si="15"/>
        <v>0</v>
      </c>
      <c r="I44" s="10">
        <f>Prezos!$I$3*Oper!H44</f>
        <v>0</v>
      </c>
      <c r="J44" s="7">
        <f t="shared" si="16"/>
        <v>0</v>
      </c>
      <c r="K44" s="4">
        <f t="shared" si="6"/>
        <v>0</v>
      </c>
      <c r="L44" s="13">
        <f t="shared" si="17"/>
        <v>0</v>
      </c>
      <c r="M44" s="4">
        <f t="shared" si="7"/>
        <v>0</v>
      </c>
      <c r="N44" s="13">
        <f t="shared" si="18"/>
        <v>0</v>
      </c>
      <c r="O44" s="4">
        <f t="shared" si="8"/>
        <v>0</v>
      </c>
      <c r="P44" s="13">
        <f t="shared" si="9"/>
        <v>0</v>
      </c>
      <c r="Q44" s="7">
        <f t="shared" si="10"/>
        <v>0</v>
      </c>
      <c r="R44" s="7">
        <f t="shared" si="11"/>
        <v>30</v>
      </c>
      <c r="S44" s="5">
        <f t="shared" si="12"/>
        <v>0</v>
      </c>
      <c r="T44" s="7">
        <f t="shared" si="13"/>
        <v>0</v>
      </c>
    </row>
    <row r="45" spans="1:20" ht="12.75">
      <c r="A45">
        <f>Licenzas!F50</f>
        <v>0</v>
      </c>
      <c r="B45" s="4">
        <f>Licenzas!H50</f>
        <v>0</v>
      </c>
      <c r="C45" s="4">
        <f>Licenzas!G50</f>
        <v>0</v>
      </c>
      <c r="D45" s="4">
        <f t="shared" si="5"/>
        <v>0</v>
      </c>
      <c r="E45" s="10">
        <f>Prezos!$G$3*Oper!D45</f>
        <v>0</v>
      </c>
      <c r="F45" s="4">
        <f t="shared" si="14"/>
        <v>0</v>
      </c>
      <c r="G45" s="10">
        <f>Prezos!$H$3*Oper!F45</f>
        <v>0</v>
      </c>
      <c r="H45" s="4">
        <f t="shared" si="15"/>
        <v>0</v>
      </c>
      <c r="I45" s="10">
        <f>Prezos!$I$3*Oper!H45</f>
        <v>0</v>
      </c>
      <c r="J45" s="7">
        <f t="shared" si="16"/>
        <v>0</v>
      </c>
      <c r="K45" s="4">
        <f t="shared" si="6"/>
        <v>0</v>
      </c>
      <c r="L45" s="13">
        <f t="shared" si="17"/>
        <v>0</v>
      </c>
      <c r="M45" s="4">
        <f t="shared" si="7"/>
        <v>0</v>
      </c>
      <c r="N45" s="13">
        <f t="shared" si="18"/>
        <v>0</v>
      </c>
      <c r="O45" s="4">
        <f t="shared" si="8"/>
        <v>0</v>
      </c>
      <c r="P45" s="13">
        <f t="shared" si="9"/>
        <v>0</v>
      </c>
      <c r="Q45" s="7">
        <f t="shared" si="10"/>
        <v>0</v>
      </c>
      <c r="R45" s="7">
        <f t="shared" si="11"/>
        <v>30</v>
      </c>
      <c r="S45" s="5">
        <f t="shared" si="12"/>
        <v>0</v>
      </c>
      <c r="T45" s="7">
        <f t="shared" si="13"/>
        <v>0</v>
      </c>
    </row>
    <row r="46" spans="1:20" ht="12.75">
      <c r="A46">
        <f>Licenzas!F51</f>
        <v>0</v>
      </c>
      <c r="B46" s="4">
        <f>Licenzas!H51</f>
        <v>0</v>
      </c>
      <c r="C46" s="4">
        <f>Licenzas!G51</f>
        <v>0</v>
      </c>
      <c r="D46" s="4">
        <f t="shared" si="5"/>
        <v>0</v>
      </c>
      <c r="E46" s="10">
        <f>Prezos!$G$3*Oper!D46</f>
        <v>0</v>
      </c>
      <c r="F46" s="4">
        <f t="shared" si="14"/>
        <v>0</v>
      </c>
      <c r="G46" s="10">
        <f>Prezos!$H$3*Oper!F46</f>
        <v>0</v>
      </c>
      <c r="H46" s="4">
        <f t="shared" si="15"/>
        <v>0</v>
      </c>
      <c r="I46" s="10">
        <f>Prezos!$I$3*Oper!H46</f>
        <v>0</v>
      </c>
      <c r="J46" s="7">
        <f t="shared" si="16"/>
        <v>0</v>
      </c>
      <c r="K46" s="4">
        <f t="shared" si="6"/>
        <v>0</v>
      </c>
      <c r="L46" s="13">
        <f t="shared" si="17"/>
        <v>0</v>
      </c>
      <c r="M46" s="4">
        <f t="shared" si="7"/>
        <v>0</v>
      </c>
      <c r="N46" s="13">
        <f t="shared" si="18"/>
        <v>0</v>
      </c>
      <c r="O46" s="4">
        <f t="shared" si="8"/>
        <v>0</v>
      </c>
      <c r="P46" s="13">
        <f t="shared" si="9"/>
        <v>0</v>
      </c>
      <c r="Q46" s="7">
        <f t="shared" si="10"/>
        <v>0</v>
      </c>
      <c r="R46" s="7">
        <f t="shared" si="11"/>
        <v>30</v>
      </c>
      <c r="S46" s="5">
        <f t="shared" si="12"/>
        <v>0</v>
      </c>
      <c r="T46" s="7">
        <f t="shared" si="13"/>
        <v>0</v>
      </c>
    </row>
    <row r="47" spans="1:20" ht="12.75">
      <c r="A47">
        <f>Licenzas!F52</f>
        <v>0</v>
      </c>
      <c r="B47" s="4">
        <f>Licenzas!H52</f>
        <v>0</v>
      </c>
      <c r="C47" s="4">
        <f>Licenzas!G52</f>
        <v>0</v>
      </c>
      <c r="D47" s="4">
        <f t="shared" si="5"/>
        <v>0</v>
      </c>
      <c r="E47" s="10">
        <f>Prezos!$G$3*Oper!D47</f>
        <v>0</v>
      </c>
      <c r="F47" s="4">
        <f t="shared" si="14"/>
        <v>0</v>
      </c>
      <c r="G47" s="10">
        <f>Prezos!$H$3*Oper!F47</f>
        <v>0</v>
      </c>
      <c r="H47" s="4">
        <f t="shared" si="15"/>
        <v>0</v>
      </c>
      <c r="I47" s="10">
        <f>Prezos!$I$3*Oper!H47</f>
        <v>0</v>
      </c>
      <c r="J47" s="7">
        <f t="shared" si="16"/>
        <v>0</v>
      </c>
      <c r="K47" s="4">
        <f t="shared" si="6"/>
        <v>0</v>
      </c>
      <c r="L47" s="13">
        <f t="shared" si="17"/>
        <v>0</v>
      </c>
      <c r="M47" s="4">
        <f t="shared" si="7"/>
        <v>0</v>
      </c>
      <c r="N47" s="13">
        <f t="shared" si="18"/>
        <v>0</v>
      </c>
      <c r="O47" s="4">
        <f t="shared" si="8"/>
        <v>0</v>
      </c>
      <c r="P47" s="13">
        <f t="shared" si="9"/>
        <v>0</v>
      </c>
      <c r="Q47" s="7">
        <f t="shared" si="10"/>
        <v>0</v>
      </c>
      <c r="R47" s="7">
        <f t="shared" si="11"/>
        <v>30</v>
      </c>
      <c r="S47" s="5">
        <f t="shared" si="12"/>
        <v>0</v>
      </c>
      <c r="T47" s="7">
        <f t="shared" si="13"/>
        <v>0</v>
      </c>
    </row>
    <row r="48" spans="1:20" ht="12.75">
      <c r="A48">
        <f>Licenzas!F53</f>
        <v>0</v>
      </c>
      <c r="B48" s="4">
        <f>Licenzas!H53</f>
        <v>0</v>
      </c>
      <c r="C48" s="4">
        <f>Licenzas!G53</f>
        <v>0</v>
      </c>
      <c r="D48" s="4">
        <f t="shared" si="5"/>
        <v>0</v>
      </c>
      <c r="E48" s="10">
        <f>Prezos!$G$3*Oper!D48</f>
        <v>0</v>
      </c>
      <c r="F48" s="4">
        <f t="shared" si="14"/>
        <v>0</v>
      </c>
      <c r="G48" s="10">
        <f>Prezos!$H$3*Oper!F48</f>
        <v>0</v>
      </c>
      <c r="H48" s="4">
        <f t="shared" si="15"/>
        <v>0</v>
      </c>
      <c r="I48" s="10">
        <f>Prezos!$I$3*Oper!H48</f>
        <v>0</v>
      </c>
      <c r="J48" s="7">
        <f t="shared" si="16"/>
        <v>0</v>
      </c>
      <c r="K48" s="4">
        <f t="shared" si="6"/>
        <v>0</v>
      </c>
      <c r="L48" s="13">
        <f t="shared" si="17"/>
        <v>0</v>
      </c>
      <c r="M48" s="4">
        <f t="shared" si="7"/>
        <v>0</v>
      </c>
      <c r="N48" s="13">
        <f t="shared" si="18"/>
        <v>0</v>
      </c>
      <c r="O48" s="4">
        <f t="shared" si="8"/>
        <v>0</v>
      </c>
      <c r="P48" s="13">
        <f t="shared" si="9"/>
        <v>0</v>
      </c>
      <c r="Q48" s="7">
        <f t="shared" si="10"/>
        <v>0</v>
      </c>
      <c r="R48" s="7">
        <f t="shared" si="11"/>
        <v>30</v>
      </c>
      <c r="S48" s="5">
        <f t="shared" si="12"/>
        <v>0</v>
      </c>
      <c r="T48" s="7">
        <f t="shared" si="13"/>
        <v>0</v>
      </c>
    </row>
    <row r="49" spans="1:20" ht="12.75">
      <c r="A49">
        <f>Licenzas!F54</f>
        <v>0</v>
      </c>
      <c r="B49" s="4">
        <f>Licenzas!H54</f>
        <v>0</v>
      </c>
      <c r="C49" s="4">
        <f>Licenzas!G54</f>
        <v>0</v>
      </c>
      <c r="D49" s="4">
        <f t="shared" si="5"/>
        <v>0</v>
      </c>
      <c r="E49" s="10">
        <f>Prezos!$G$3*Oper!D49</f>
        <v>0</v>
      </c>
      <c r="F49" s="4">
        <f t="shared" si="14"/>
        <v>0</v>
      </c>
      <c r="G49" s="10">
        <f>Prezos!$H$3*Oper!F49</f>
        <v>0</v>
      </c>
      <c r="H49" s="4">
        <f t="shared" si="15"/>
        <v>0</v>
      </c>
      <c r="I49" s="10">
        <f>Prezos!$I$3*Oper!H49</f>
        <v>0</v>
      </c>
      <c r="J49" s="7">
        <f t="shared" si="16"/>
        <v>0</v>
      </c>
      <c r="K49" s="4">
        <f t="shared" si="6"/>
        <v>0</v>
      </c>
      <c r="L49" s="13">
        <f t="shared" si="17"/>
        <v>0</v>
      </c>
      <c r="M49" s="4">
        <f t="shared" si="7"/>
        <v>0</v>
      </c>
      <c r="N49" s="13">
        <f t="shared" si="18"/>
        <v>0</v>
      </c>
      <c r="O49" s="4">
        <f t="shared" si="8"/>
        <v>0</v>
      </c>
      <c r="P49" s="13">
        <f t="shared" si="9"/>
        <v>0</v>
      </c>
      <c r="Q49" s="7">
        <f t="shared" si="10"/>
        <v>0</v>
      </c>
      <c r="R49" s="7">
        <f t="shared" si="11"/>
        <v>30</v>
      </c>
      <c r="S49" s="5">
        <f t="shared" si="12"/>
        <v>0</v>
      </c>
      <c r="T49" s="7">
        <f t="shared" si="13"/>
        <v>0</v>
      </c>
    </row>
    <row r="50" spans="1:20" ht="12.75">
      <c r="A50">
        <f>Licenzas!F55</f>
        <v>0</v>
      </c>
      <c r="B50" s="4">
        <f>Licenzas!H55</f>
        <v>0</v>
      </c>
      <c r="C50" s="4">
        <f>Licenzas!G55</f>
        <v>0</v>
      </c>
      <c r="D50" s="4">
        <f t="shared" si="5"/>
        <v>0</v>
      </c>
      <c r="E50" s="10">
        <f>Prezos!$G$3*Oper!D50</f>
        <v>0</v>
      </c>
      <c r="F50" s="4">
        <f t="shared" si="14"/>
        <v>0</v>
      </c>
      <c r="G50" s="10">
        <f>Prezos!$H$3*Oper!F50</f>
        <v>0</v>
      </c>
      <c r="H50" s="4">
        <f t="shared" si="15"/>
        <v>0</v>
      </c>
      <c r="I50" s="10">
        <f>Prezos!$I$3*Oper!H50</f>
        <v>0</v>
      </c>
      <c r="J50" s="7">
        <f t="shared" si="16"/>
        <v>0</v>
      </c>
      <c r="K50" s="4">
        <f t="shared" si="6"/>
        <v>0</v>
      </c>
      <c r="L50" s="13">
        <f t="shared" si="17"/>
        <v>0</v>
      </c>
      <c r="M50" s="4">
        <f t="shared" si="7"/>
        <v>0</v>
      </c>
      <c r="N50" s="13">
        <f t="shared" si="18"/>
        <v>0</v>
      </c>
      <c r="O50" s="4">
        <f t="shared" si="8"/>
        <v>0</v>
      </c>
      <c r="P50" s="13">
        <f t="shared" si="9"/>
        <v>0</v>
      </c>
      <c r="Q50" s="7">
        <f t="shared" si="10"/>
        <v>0</v>
      </c>
      <c r="R50" s="7">
        <f t="shared" si="11"/>
        <v>30</v>
      </c>
      <c r="S50" s="5">
        <f t="shared" si="12"/>
        <v>0</v>
      </c>
      <c r="T50" s="7">
        <f t="shared" si="13"/>
        <v>0</v>
      </c>
    </row>
    <row r="51" spans="1:20" ht="12.75">
      <c r="A51">
        <f>Licenzas!F56</f>
        <v>0</v>
      </c>
      <c r="B51" s="4">
        <f>Licenzas!H56</f>
        <v>0</v>
      </c>
      <c r="C51" s="4">
        <f>Licenzas!G56</f>
        <v>0</v>
      </c>
      <c r="D51" s="4">
        <f t="shared" si="5"/>
        <v>0</v>
      </c>
      <c r="E51" s="10">
        <f>Prezos!$G$3*Oper!D51</f>
        <v>0</v>
      </c>
      <c r="F51" s="4">
        <f t="shared" si="14"/>
        <v>0</v>
      </c>
      <c r="G51" s="10">
        <f>Prezos!$H$3*Oper!F51</f>
        <v>0</v>
      </c>
      <c r="H51" s="4">
        <f t="shared" si="15"/>
        <v>0</v>
      </c>
      <c r="I51" s="10">
        <f>Prezos!$I$3*Oper!H51</f>
        <v>0</v>
      </c>
      <c r="J51" s="7">
        <f t="shared" si="16"/>
        <v>0</v>
      </c>
      <c r="K51" s="4">
        <f t="shared" si="6"/>
        <v>0</v>
      </c>
      <c r="L51" s="13">
        <f t="shared" si="17"/>
        <v>0</v>
      </c>
      <c r="M51" s="4">
        <f t="shared" si="7"/>
        <v>0</v>
      </c>
      <c r="N51" s="13">
        <f t="shared" si="18"/>
        <v>0</v>
      </c>
      <c r="O51" s="4">
        <f t="shared" si="8"/>
        <v>0</v>
      </c>
      <c r="P51" s="13">
        <f t="shared" si="9"/>
        <v>0</v>
      </c>
      <c r="Q51" s="7">
        <f t="shared" si="10"/>
        <v>0</v>
      </c>
      <c r="R51" s="7">
        <f t="shared" si="11"/>
        <v>30</v>
      </c>
      <c r="S51" s="5">
        <f t="shared" si="12"/>
        <v>0</v>
      </c>
      <c r="T51" s="7">
        <f t="shared" si="13"/>
        <v>0</v>
      </c>
    </row>
    <row r="52" spans="1:20" ht="12.75">
      <c r="A52">
        <f>Licenzas!F57</f>
        <v>0</v>
      </c>
      <c r="B52" s="4">
        <f>Licenzas!H57</f>
        <v>0</v>
      </c>
      <c r="C52" s="4">
        <f>Licenzas!G57</f>
        <v>0</v>
      </c>
      <c r="D52" s="4">
        <f t="shared" si="5"/>
        <v>0</v>
      </c>
      <c r="E52" s="10">
        <f>Prezos!$G$3*Oper!D52</f>
        <v>0</v>
      </c>
      <c r="F52" s="4">
        <f t="shared" si="14"/>
        <v>0</v>
      </c>
      <c r="G52" s="10">
        <f>Prezos!$H$3*Oper!F52</f>
        <v>0</v>
      </c>
      <c r="H52" s="4">
        <f t="shared" si="15"/>
        <v>0</v>
      </c>
      <c r="I52" s="10">
        <f>Prezos!$I$3*Oper!H52</f>
        <v>0</v>
      </c>
      <c r="J52" s="7">
        <f t="shared" si="16"/>
        <v>0</v>
      </c>
      <c r="K52" s="4">
        <f t="shared" si="6"/>
        <v>0</v>
      </c>
      <c r="L52" s="13">
        <f t="shared" si="17"/>
        <v>0</v>
      </c>
      <c r="M52" s="4">
        <f t="shared" si="7"/>
        <v>0</v>
      </c>
      <c r="N52" s="13">
        <f t="shared" si="18"/>
        <v>0</v>
      </c>
      <c r="O52" s="4">
        <f t="shared" si="8"/>
        <v>0</v>
      </c>
      <c r="P52" s="13">
        <f t="shared" si="9"/>
        <v>0</v>
      </c>
      <c r="Q52" s="7">
        <f t="shared" si="10"/>
        <v>0</v>
      </c>
      <c r="R52" s="7">
        <f t="shared" si="11"/>
        <v>30</v>
      </c>
      <c r="S52" s="5">
        <f t="shared" si="12"/>
        <v>0</v>
      </c>
      <c r="T52" s="7">
        <f t="shared" si="13"/>
        <v>0</v>
      </c>
    </row>
    <row r="53" spans="2:20" s="1" customFormat="1" ht="12.75">
      <c r="B53" s="11"/>
      <c r="C53" s="11"/>
      <c r="Q53" s="8"/>
      <c r="R53" s="8"/>
      <c r="S53" s="8"/>
      <c r="T53" s="8">
        <f>SUM(T3:T52)</f>
        <v>0</v>
      </c>
    </row>
  </sheetData>
  <sheetProtection password="C71F" sheet="1" objects="1" scenarios="1" selectLockedCells="1" selectUnlockedCells="1"/>
  <mergeCells count="3">
    <mergeCell ref="D1:E1"/>
    <mergeCell ref="H1:I1"/>
    <mergeCell ref="F1:G1"/>
  </mergeCells>
  <printOptions/>
  <pageMargins left="0.75" right="0.75" top="1" bottom="1" header="0" footer="0"/>
  <pageSetup horizontalDpi="600" verticalDpi="600" orientation="portrait" paperSize="9" r:id="rId1"/>
  <ignoredErrors>
    <ignoredError sqref="A3:C52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32" sqref="A32"/>
    </sheetView>
  </sheetViews>
  <sheetFormatPr defaultColWidth="11.421875" defaultRowHeight="12.75"/>
  <sheetData/>
  <sheetProtection password="C71F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Federacion</cp:lastModifiedBy>
  <dcterms:created xsi:type="dcterms:W3CDTF">2011-12-18T19:55:59Z</dcterms:created>
  <dcterms:modified xsi:type="dcterms:W3CDTF">2021-12-23T11:01:06Z</dcterms:modified>
  <cp:category/>
  <cp:version/>
  <cp:contentType/>
  <cp:contentStatus/>
</cp:coreProperties>
</file>