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455" windowHeight="9780" tabRatio="640" activeTab="0"/>
  </bookViews>
  <sheets>
    <sheet name="Licenzas" sheetId="1" r:id="rId1"/>
    <sheet name="Prezos" sheetId="2" state="hidden" r:id="rId2"/>
    <sheet name="Oper" sheetId="3" state="hidden" r:id="rId3"/>
    <sheet name="Protección de datos" sheetId="4" r:id="rId4"/>
  </sheets>
  <definedNames>
    <definedName name="Categoría">'Prezos'!$C$3:$C$5</definedName>
    <definedName name="Edad">'Prezos'!$E$3:$E$5</definedName>
    <definedName name="Licenza">'Prezos'!$F$3:$F$7</definedName>
    <definedName name="Sexo">'Prezos'!$B$3:$B$4</definedName>
    <definedName name="Tipo">'Prezos'!$D$3:$D$4</definedName>
    <definedName name="Tipo_NIF">'Prezos'!$A$2:$A$4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J7" authorId="0">
      <text>
        <r>
          <rPr>
            <b/>
            <sz val="9"/>
            <rFont val="Tahoma"/>
            <family val="2"/>
          </rPr>
          <t xml:space="preserve">
Formato: dd/mm/aaaa:</t>
        </r>
      </text>
    </comment>
    <comment ref="O7" authorId="0">
      <text>
        <r>
          <rPr>
            <b/>
            <sz val="9"/>
            <rFont val="Tahoma"/>
            <family val="2"/>
          </rPr>
          <t>,
Sen espacios,
nin puntos,
nin guiones</t>
        </r>
      </text>
    </comment>
    <comment ref="N7" authorId="0">
      <text>
        <r>
          <rPr>
            <b/>
            <sz val="9"/>
            <rFont val="Tahoma"/>
            <family val="2"/>
          </rPr>
          <t>.
Sen espacios,
nin puntos,
nin guiones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.
Sen espacios,
nin puntos,
nin guiones,
nin comas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<sst xmlns="http://schemas.openxmlformats.org/spreadsheetml/2006/main" count="68" uniqueCount="56">
  <si>
    <t>C.P.</t>
  </si>
  <si>
    <t>Telefono</t>
  </si>
  <si>
    <t>email</t>
  </si>
  <si>
    <t>Sexo</t>
  </si>
  <si>
    <t>Home</t>
  </si>
  <si>
    <t>Muller</t>
  </si>
  <si>
    <t>Categoría</t>
  </si>
  <si>
    <t>Data nacemento</t>
  </si>
  <si>
    <t>Deportista</t>
  </si>
  <si>
    <t>Técnico</t>
  </si>
  <si>
    <t>Árbitro</t>
  </si>
  <si>
    <t>Licenza</t>
  </si>
  <si>
    <t>Tipo</t>
  </si>
  <si>
    <t>Club</t>
  </si>
  <si>
    <t>Individual</t>
  </si>
  <si>
    <t>NIF</t>
  </si>
  <si>
    <t>Prezo</t>
  </si>
  <si>
    <t>Tipo_Calculo</t>
  </si>
  <si>
    <t>Tipo_Recargo</t>
  </si>
  <si>
    <t>Subtotal A</t>
  </si>
  <si>
    <t>Subtotal B</t>
  </si>
  <si>
    <t>TOTAL</t>
  </si>
  <si>
    <t>Juvenil</t>
  </si>
  <si>
    <t>Mayor</t>
  </si>
  <si>
    <t>Infantil</t>
  </si>
  <si>
    <t>MAYOR</t>
  </si>
  <si>
    <t>JUVENIL</t>
  </si>
  <si>
    <t>INFANTIL</t>
  </si>
  <si>
    <t>Edad</t>
  </si>
  <si>
    <t>Mayor subtotal</t>
  </si>
  <si>
    <t>Juvenil Subtotal</t>
  </si>
  <si>
    <t>Infantil subtotal</t>
  </si>
  <si>
    <t>Mayor Sí</t>
  </si>
  <si>
    <t>Juvenil Sí</t>
  </si>
  <si>
    <t>Infantil sí</t>
  </si>
  <si>
    <t>Prezos</t>
  </si>
  <si>
    <t>Tipo NIF</t>
  </si>
  <si>
    <t>DNI</t>
  </si>
  <si>
    <t>Pasaporte</t>
  </si>
  <si>
    <t>DNI do tutor (para menores de edad)</t>
  </si>
  <si>
    <t>Apelidos/Apellidos</t>
  </si>
  <si>
    <t>Nome/Nombre</t>
  </si>
  <si>
    <t>Enderezo/Dirección</t>
  </si>
  <si>
    <t>Poboación/Población</t>
  </si>
  <si>
    <t>Todos os datos son obrigatorios</t>
  </si>
  <si>
    <t>Todos los datos son obligatorios</t>
  </si>
  <si>
    <t>Ampliar a</t>
  </si>
  <si>
    <t>A+ (amp)</t>
  </si>
  <si>
    <t>B+ (amp)</t>
  </si>
  <si>
    <t>B1+ (amp)</t>
  </si>
  <si>
    <t>B (amp)</t>
  </si>
  <si>
    <t>B1 (amp)</t>
  </si>
  <si>
    <t>Licenzas</t>
  </si>
  <si>
    <t>Total</t>
  </si>
  <si>
    <t>Nombre del club</t>
  </si>
  <si>
    <t>Ampliación licenzas - 2021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</si>
</sst>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00000"/>
    <numFmt numFmtId="166" formatCode="[$-C0A]dddd\,\ dd&quot; de &quot;mmmm&quot; de &quot;yyyy"/>
    <numFmt numFmtId="167" formatCode="d\-m\-yyyy;@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3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349979996681213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44" fontId="2" fillId="0" borderId="0" xfId="45" applyFont="1" applyAlignment="1">
      <alignment horizontal="center"/>
    </xf>
    <xf numFmtId="44" fontId="0" fillId="0" borderId="0" xfId="45" applyFont="1" applyAlignment="1">
      <alignment horizontal="center"/>
    </xf>
    <xf numFmtId="44" fontId="0" fillId="33" borderId="0" xfId="45" applyFont="1" applyFill="1" applyAlignment="1">
      <alignment/>
    </xf>
    <xf numFmtId="0" fontId="2" fillId="34" borderId="0" xfId="0" applyFont="1" applyFill="1" applyAlignment="1">
      <alignment horizontal="center"/>
    </xf>
    <xf numFmtId="44" fontId="0" fillId="34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>
      <alignment horizontal="center"/>
    </xf>
    <xf numFmtId="0" fontId="2" fillId="0" borderId="0" xfId="0" applyFont="1" applyAlignment="1" applyProtection="1">
      <alignment/>
      <protection locked="0"/>
    </xf>
    <xf numFmtId="44" fontId="2" fillId="33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44" fontId="4" fillId="0" borderId="0" xfId="45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4" fontId="2" fillId="0" borderId="0" xfId="5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4" fontId="0" fillId="33" borderId="10" xfId="45" applyFont="1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0" fontId="10" fillId="0" borderId="10" xfId="46" applyBorder="1" applyAlignment="1" applyProtection="1">
      <alignment/>
      <protection locked="0"/>
    </xf>
    <xf numFmtId="0" fontId="0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 applyProtection="1">
      <alignment/>
      <protection/>
    </xf>
    <xf numFmtId="0" fontId="2" fillId="19" borderId="0" xfId="0" applyFont="1" applyFill="1" applyAlignment="1" applyProtection="1">
      <alignment/>
      <protection locked="0"/>
    </xf>
    <xf numFmtId="0" fontId="0" fillId="19" borderId="0" xfId="0" applyFill="1" applyAlignment="1" applyProtection="1">
      <alignment/>
      <protection locked="0"/>
    </xf>
    <xf numFmtId="0" fontId="50" fillId="3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4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2390775</xdr:colOff>
      <xdr:row>4</xdr:row>
      <xdr:rowOff>180975</xdr:rowOff>
    </xdr:to>
    <xdr:pic>
      <xdr:nvPicPr>
        <xdr:cNvPr id="1" name="Picture 86" descr="logo_hor_FGE_Xunta_2015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72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372225" cy="5038725"/>
    <xdr:sp>
      <xdr:nvSpPr>
        <xdr:cNvPr id="1" name="1 CuadroTexto"/>
        <xdr:cNvSpPr txBox="1">
          <a:spLocks noChangeArrowheads="1"/>
        </xdr:cNvSpPr>
      </xdr:nvSpPr>
      <xdr:spPr>
        <a:xfrm>
          <a:off x="0" y="0"/>
          <a:ext cx="6372225" cy="503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CLÁUSULA DE PROTECCIÓN DE DATOS DE CARÁCTER PERSOAL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Tódalas persoas incorporadas á relación de solicitude de licenza da Federación Galega de Espeleoloxía (FGE) aceptan expresamente as condicións recollidas no presente 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AVISO LEGAL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conformidade co Reglamento (UE) 2016/679, de 27 de abril de 2016, de Protección de Datos (RGPD), os datos de carácter persoal incorporados ao presente documento son veraces e actualizados. A recollida destes realizouse co consentimento da persoa ou o seu representante legal, para ser incorporados a un ficheiro de datos de carácter persoal, titularidade da Federación Galega de Espeleoloxía (FGE) -e rexistrados ante a Axencia Española de Protección de Datos-, a cal informa das seguintes consideracións: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finalidade destes son as xestións inherentes aos federados en espeleoloxía: xestión da tarxeta federativa, envío de información de actividades e eventos, xestión do historial deportivo e técnico ou calquera outras recollidas nos seus Estatutos.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Todos os datos obtidos do presente formulario son necesarios para poder tramitar a licenza federativa. O federado dá o seu consentimento expreso para que a FGE poida ceder os seus datos de carácter persoal á entidade ou entidades aseguradoras coas que terá acordos, coa finalidade de cubrir a asistencia médica, en caso de accidente, nunha actividade baixo as modalidades recollidas na cobertura da licenza.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Así mesmo, a FGE infórmao de que adoptará as medidas necesarias para evitar a súa alteración, perda ou tratamento non autorizado, habida conta, en todo momento, do estado da tecnoloxía.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Finalmente, o federado poderá exercer os seus dereitos de acceso, rectificación, cancelación ou oposición, en cumprimento do establecido na RGPD, mediante o envío dunha notificación por correo postal á seguinte dirección: Federación Galega de Espeleoloxía, Rúa Fotógrafo Luis Ksado nº17, of.15, 36209 Vigo y  por correo electrónico a  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espeleoloxia@gmail.com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5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3.28125" style="12" customWidth="1"/>
    <col min="2" max="2" width="22.421875" style="12" customWidth="1"/>
    <col min="3" max="3" width="45.28125" style="12" customWidth="1"/>
    <col min="4" max="4" width="24.421875" style="12" customWidth="1"/>
    <col min="5" max="5" width="9.8515625" style="12" bestFit="1" customWidth="1"/>
    <col min="6" max="6" width="8.421875" style="12" bestFit="1" customWidth="1"/>
    <col min="7" max="7" width="8.28125" style="12" customWidth="1"/>
    <col min="8" max="8" width="10.7109375" style="12" customWidth="1"/>
    <col min="9" max="9" width="12.7109375" style="12" customWidth="1"/>
    <col min="10" max="10" width="15.8515625" style="12" bestFit="1" customWidth="1"/>
    <col min="11" max="11" width="5.7109375" style="12" bestFit="1" customWidth="1"/>
    <col min="12" max="12" width="63.140625" style="12" customWidth="1"/>
    <col min="13" max="13" width="36.28125" style="12" customWidth="1"/>
    <col min="14" max="14" width="8.7109375" style="12" customWidth="1"/>
    <col min="15" max="15" width="17.140625" style="12" customWidth="1"/>
    <col min="16" max="16" width="36.8515625" style="12" customWidth="1"/>
    <col min="17" max="17" width="3.28125" style="12" customWidth="1"/>
    <col min="18" max="18" width="11.421875" style="12" customWidth="1"/>
    <col min="19" max="19" width="4.7109375" style="12" bestFit="1" customWidth="1"/>
    <col min="20" max="16384" width="11.421875" style="12" customWidth="1"/>
  </cols>
  <sheetData>
    <row r="1" spans="4:17" s="28" customFormat="1" ht="33" customHeight="1">
      <c r="D1" s="50" t="s">
        <v>55</v>
      </c>
      <c r="E1" s="50"/>
      <c r="F1" s="50"/>
      <c r="G1" s="50"/>
      <c r="H1" s="50"/>
      <c r="I1" s="50"/>
      <c r="J1" s="50"/>
      <c r="M1" s="18"/>
      <c r="Q1" s="44"/>
    </row>
    <row r="2" spans="4:17" s="28" customFormat="1" ht="15">
      <c r="D2" s="51" t="s">
        <v>44</v>
      </c>
      <c r="E2" s="51"/>
      <c r="F2" s="51"/>
      <c r="G2" s="51"/>
      <c r="H2" s="33" t="s">
        <v>52</v>
      </c>
      <c r="I2" s="38">
        <f>COUNTIF(I8:I57,"&gt;0")</f>
        <v>0</v>
      </c>
      <c r="J2" s="34"/>
      <c r="M2" s="18"/>
      <c r="Q2" s="44"/>
    </row>
    <row r="3" spans="4:17" s="28" customFormat="1" ht="15">
      <c r="D3" s="51" t="s">
        <v>45</v>
      </c>
      <c r="E3" s="51"/>
      <c r="F3" s="51"/>
      <c r="G3" s="51"/>
      <c r="H3" s="33" t="s">
        <v>53</v>
      </c>
      <c r="I3" s="35">
        <f>I58</f>
        <v>0</v>
      </c>
      <c r="J3" s="34"/>
      <c r="M3" s="18"/>
      <c r="Q3" s="44"/>
    </row>
    <row r="4" spans="1:17" s="28" customFormat="1" ht="15">
      <c r="A4" s="18"/>
      <c r="B4" s="27"/>
      <c r="C4" s="18"/>
      <c r="D4" s="36"/>
      <c r="E4" s="36"/>
      <c r="F4" s="36"/>
      <c r="G4" s="37"/>
      <c r="H4" s="37"/>
      <c r="I4" s="37"/>
      <c r="J4" s="37"/>
      <c r="K4" s="32"/>
      <c r="L4" s="18"/>
      <c r="M4" s="18"/>
      <c r="Q4" s="44"/>
    </row>
    <row r="5" spans="2:17" s="29" customFormat="1" ht="15">
      <c r="B5" s="30"/>
      <c r="D5" s="49" t="s">
        <v>54</v>
      </c>
      <c r="E5" s="49"/>
      <c r="F5" s="49"/>
      <c r="G5" s="49"/>
      <c r="H5" s="49"/>
      <c r="I5" s="49"/>
      <c r="J5" s="49"/>
      <c r="Q5" s="45"/>
    </row>
    <row r="6" s="31" customFormat="1" ht="12.75">
      <c r="Q6" s="46"/>
    </row>
    <row r="7" spans="1:17" s="14" customFormat="1" ht="12.75">
      <c r="A7" s="24" t="s">
        <v>15</v>
      </c>
      <c r="B7" s="24" t="s">
        <v>36</v>
      </c>
      <c r="C7" s="24" t="s">
        <v>40</v>
      </c>
      <c r="D7" s="24" t="s">
        <v>41</v>
      </c>
      <c r="E7" s="24" t="s">
        <v>6</v>
      </c>
      <c r="F7" s="24" t="s">
        <v>12</v>
      </c>
      <c r="G7" s="24" t="s">
        <v>28</v>
      </c>
      <c r="H7" s="24" t="s">
        <v>46</v>
      </c>
      <c r="I7" s="25" t="s">
        <v>16</v>
      </c>
      <c r="J7" s="24" t="s">
        <v>7</v>
      </c>
      <c r="K7" s="24" t="s">
        <v>3</v>
      </c>
      <c r="L7" s="24" t="s">
        <v>42</v>
      </c>
      <c r="M7" s="24" t="s">
        <v>43</v>
      </c>
      <c r="N7" s="24" t="s">
        <v>0</v>
      </c>
      <c r="O7" s="24" t="s">
        <v>1</v>
      </c>
      <c r="P7" s="24" t="s">
        <v>2</v>
      </c>
      <c r="Q7" s="47"/>
    </row>
    <row r="8" spans="1:17" ht="12.75">
      <c r="A8" s="39"/>
      <c r="B8" s="40"/>
      <c r="C8" s="40"/>
      <c r="D8" s="39"/>
      <c r="E8" s="39"/>
      <c r="F8" s="39"/>
      <c r="G8" s="39"/>
      <c r="H8" s="39"/>
      <c r="I8" s="41">
        <f>Oper!AR3</f>
        <v>0</v>
      </c>
      <c r="J8" s="42"/>
      <c r="K8" s="39"/>
      <c r="L8" s="39"/>
      <c r="M8" s="39"/>
      <c r="N8" s="39"/>
      <c r="O8" s="39"/>
      <c r="P8" s="39"/>
      <c r="Q8" s="48"/>
    </row>
    <row r="9" spans="1:17" ht="12.75">
      <c r="A9" s="39"/>
      <c r="B9" s="40"/>
      <c r="C9" s="39"/>
      <c r="D9" s="39"/>
      <c r="E9" s="39"/>
      <c r="F9" s="39"/>
      <c r="G9" s="39"/>
      <c r="H9" s="39"/>
      <c r="I9" s="41">
        <f>Oper!AR4</f>
        <v>0</v>
      </c>
      <c r="J9" s="42"/>
      <c r="K9" s="39"/>
      <c r="L9" s="39"/>
      <c r="M9" s="39"/>
      <c r="N9" s="39"/>
      <c r="O9" s="39"/>
      <c r="P9" s="43"/>
      <c r="Q9" s="48"/>
    </row>
    <row r="10" spans="1:17" ht="12.75">
      <c r="A10" s="39"/>
      <c r="B10" s="40"/>
      <c r="C10" s="39"/>
      <c r="D10" s="39"/>
      <c r="E10" s="39"/>
      <c r="F10" s="39"/>
      <c r="G10" s="39"/>
      <c r="H10" s="39"/>
      <c r="I10" s="41">
        <f>Oper!AR5</f>
        <v>0</v>
      </c>
      <c r="J10" s="42"/>
      <c r="K10" s="39"/>
      <c r="L10" s="39"/>
      <c r="M10" s="39"/>
      <c r="N10" s="39"/>
      <c r="O10" s="39"/>
      <c r="P10" s="43"/>
      <c r="Q10" s="48"/>
    </row>
    <row r="11" spans="1:17" ht="12.75">
      <c r="A11" s="39"/>
      <c r="B11" s="40"/>
      <c r="C11" s="39"/>
      <c r="D11" s="39"/>
      <c r="E11" s="39"/>
      <c r="F11" s="39"/>
      <c r="G11" s="39"/>
      <c r="H11" s="39"/>
      <c r="I11" s="41">
        <f>Oper!AR6</f>
        <v>0</v>
      </c>
      <c r="J11" s="42"/>
      <c r="K11" s="39"/>
      <c r="L11" s="39"/>
      <c r="M11" s="39"/>
      <c r="N11" s="39"/>
      <c r="O11" s="39"/>
      <c r="P11" s="43"/>
      <c r="Q11" s="48"/>
    </row>
    <row r="12" spans="1:17" ht="12.75">
      <c r="A12" s="39"/>
      <c r="B12" s="40"/>
      <c r="C12" s="39"/>
      <c r="D12" s="39"/>
      <c r="E12" s="39"/>
      <c r="F12" s="39"/>
      <c r="G12" s="39"/>
      <c r="H12" s="39"/>
      <c r="I12" s="41">
        <f>Oper!AR7</f>
        <v>0</v>
      </c>
      <c r="J12" s="42"/>
      <c r="K12" s="39"/>
      <c r="L12" s="39"/>
      <c r="M12" s="39"/>
      <c r="N12" s="39"/>
      <c r="O12" s="39"/>
      <c r="P12" s="43"/>
      <c r="Q12" s="48"/>
    </row>
    <row r="13" spans="1:17" ht="12.75">
      <c r="A13" s="39"/>
      <c r="B13" s="40"/>
      <c r="C13" s="39"/>
      <c r="D13" s="39"/>
      <c r="E13" s="39"/>
      <c r="F13" s="39"/>
      <c r="G13" s="39"/>
      <c r="H13" s="39"/>
      <c r="I13" s="41">
        <f>Oper!AR8</f>
        <v>0</v>
      </c>
      <c r="J13" s="42"/>
      <c r="K13" s="39"/>
      <c r="L13" s="39"/>
      <c r="M13" s="39"/>
      <c r="N13" s="39"/>
      <c r="O13" s="39"/>
      <c r="P13" s="43"/>
      <c r="Q13" s="48"/>
    </row>
    <row r="14" spans="1:17" ht="12.75">
      <c r="A14" s="39"/>
      <c r="B14" s="40"/>
      <c r="C14" s="39"/>
      <c r="D14" s="39"/>
      <c r="E14" s="39"/>
      <c r="F14" s="39"/>
      <c r="G14" s="39"/>
      <c r="H14" s="39"/>
      <c r="I14" s="41">
        <f>Oper!AR9</f>
        <v>0</v>
      </c>
      <c r="J14" s="42"/>
      <c r="K14" s="39"/>
      <c r="L14" s="39"/>
      <c r="M14" s="39"/>
      <c r="N14" s="39"/>
      <c r="O14" s="39"/>
      <c r="P14" s="39"/>
      <c r="Q14" s="48"/>
    </row>
    <row r="15" spans="1:17" ht="12.75">
      <c r="A15" s="39"/>
      <c r="B15" s="40"/>
      <c r="C15" s="39"/>
      <c r="D15" s="39"/>
      <c r="E15" s="39"/>
      <c r="F15" s="39"/>
      <c r="G15" s="39"/>
      <c r="H15" s="39"/>
      <c r="I15" s="41">
        <f>Oper!AR10</f>
        <v>0</v>
      </c>
      <c r="J15" s="42"/>
      <c r="K15" s="39"/>
      <c r="L15" s="39"/>
      <c r="M15" s="39"/>
      <c r="N15" s="39"/>
      <c r="O15" s="39"/>
      <c r="P15" s="39"/>
      <c r="Q15" s="48"/>
    </row>
    <row r="16" spans="1:17" ht="12.75">
      <c r="A16" s="39"/>
      <c r="B16" s="40"/>
      <c r="C16" s="39"/>
      <c r="D16" s="39"/>
      <c r="E16" s="39"/>
      <c r="F16" s="39"/>
      <c r="G16" s="39"/>
      <c r="H16" s="39"/>
      <c r="I16" s="41">
        <f>Oper!AR11</f>
        <v>0</v>
      </c>
      <c r="J16" s="42"/>
      <c r="K16" s="39"/>
      <c r="L16" s="39"/>
      <c r="M16" s="39"/>
      <c r="N16" s="39"/>
      <c r="O16" s="39"/>
      <c r="P16" s="39"/>
      <c r="Q16" s="48"/>
    </row>
    <row r="17" spans="1:17" ht="12.75">
      <c r="A17" s="39"/>
      <c r="B17" s="40"/>
      <c r="C17" s="39"/>
      <c r="D17" s="39"/>
      <c r="E17" s="39"/>
      <c r="F17" s="39"/>
      <c r="G17" s="39"/>
      <c r="H17" s="39"/>
      <c r="I17" s="41">
        <f>Oper!AR12</f>
        <v>0</v>
      </c>
      <c r="J17" s="42"/>
      <c r="K17" s="39"/>
      <c r="L17" s="39"/>
      <c r="M17" s="39"/>
      <c r="N17" s="39"/>
      <c r="O17" s="39"/>
      <c r="P17" s="39"/>
      <c r="Q17" s="48"/>
    </row>
    <row r="18" spans="1:17" ht="12.75">
      <c r="A18" s="39"/>
      <c r="B18" s="40"/>
      <c r="C18" s="39"/>
      <c r="D18" s="39"/>
      <c r="E18" s="39"/>
      <c r="F18" s="39"/>
      <c r="G18" s="39"/>
      <c r="H18" s="39"/>
      <c r="I18" s="41">
        <f>Oper!AR13</f>
        <v>0</v>
      </c>
      <c r="J18" s="42"/>
      <c r="K18" s="39"/>
      <c r="L18" s="39"/>
      <c r="M18" s="39"/>
      <c r="N18" s="39"/>
      <c r="O18" s="39"/>
      <c r="P18" s="39"/>
      <c r="Q18" s="48"/>
    </row>
    <row r="19" spans="1:17" ht="12.75">
      <c r="A19" s="39"/>
      <c r="B19" s="40"/>
      <c r="C19" s="39"/>
      <c r="D19" s="39"/>
      <c r="E19" s="39"/>
      <c r="F19" s="39"/>
      <c r="G19" s="39"/>
      <c r="H19" s="39"/>
      <c r="I19" s="41">
        <f>Oper!AR14</f>
        <v>0</v>
      </c>
      <c r="J19" s="42"/>
      <c r="K19" s="39"/>
      <c r="L19" s="39"/>
      <c r="M19" s="39"/>
      <c r="N19" s="39"/>
      <c r="O19" s="39"/>
      <c r="P19" s="39"/>
      <c r="Q19" s="48"/>
    </row>
    <row r="20" spans="1:17" ht="12.75">
      <c r="A20" s="39"/>
      <c r="B20" s="40"/>
      <c r="C20" s="39"/>
      <c r="D20" s="39"/>
      <c r="E20" s="39"/>
      <c r="F20" s="39"/>
      <c r="G20" s="39"/>
      <c r="H20" s="39"/>
      <c r="I20" s="41">
        <f>Oper!AR15</f>
        <v>0</v>
      </c>
      <c r="J20" s="42"/>
      <c r="K20" s="39"/>
      <c r="L20" s="39"/>
      <c r="M20" s="39"/>
      <c r="N20" s="39"/>
      <c r="O20" s="39"/>
      <c r="P20" s="39"/>
      <c r="Q20" s="48"/>
    </row>
    <row r="21" spans="1:17" ht="12.75">
      <c r="A21" s="39"/>
      <c r="B21" s="40"/>
      <c r="C21" s="39"/>
      <c r="D21" s="39"/>
      <c r="E21" s="39"/>
      <c r="F21" s="39"/>
      <c r="G21" s="39"/>
      <c r="H21" s="39"/>
      <c r="I21" s="41">
        <f>Oper!AR16</f>
        <v>0</v>
      </c>
      <c r="J21" s="42"/>
      <c r="K21" s="39"/>
      <c r="L21" s="39"/>
      <c r="M21" s="39"/>
      <c r="N21" s="39"/>
      <c r="O21" s="39"/>
      <c r="P21" s="39"/>
      <c r="Q21" s="48"/>
    </row>
    <row r="22" spans="1:17" ht="12.75">
      <c r="A22" s="39"/>
      <c r="B22" s="40"/>
      <c r="C22" s="39"/>
      <c r="D22" s="39"/>
      <c r="E22" s="39"/>
      <c r="F22" s="39"/>
      <c r="G22" s="39"/>
      <c r="H22" s="39"/>
      <c r="I22" s="41">
        <f>Oper!AR17</f>
        <v>0</v>
      </c>
      <c r="J22" s="42"/>
      <c r="K22" s="39"/>
      <c r="L22" s="39"/>
      <c r="M22" s="39"/>
      <c r="N22" s="39"/>
      <c r="O22" s="39"/>
      <c r="P22" s="39"/>
      <c r="Q22" s="48"/>
    </row>
    <row r="23" spans="1:17" ht="12.75">
      <c r="A23" s="39"/>
      <c r="B23" s="40"/>
      <c r="C23" s="39"/>
      <c r="D23" s="39"/>
      <c r="E23" s="39"/>
      <c r="F23" s="39"/>
      <c r="G23" s="39"/>
      <c r="H23" s="39"/>
      <c r="I23" s="41">
        <f>Oper!AR18</f>
        <v>0</v>
      </c>
      <c r="J23" s="42"/>
      <c r="K23" s="39"/>
      <c r="L23" s="39"/>
      <c r="M23" s="39"/>
      <c r="N23" s="39"/>
      <c r="O23" s="39"/>
      <c r="P23" s="39"/>
      <c r="Q23" s="48"/>
    </row>
    <row r="24" spans="1:17" ht="12.75">
      <c r="A24" s="39"/>
      <c r="B24" s="40"/>
      <c r="C24" s="39"/>
      <c r="D24" s="39"/>
      <c r="E24" s="39"/>
      <c r="F24" s="39"/>
      <c r="G24" s="39"/>
      <c r="H24" s="39"/>
      <c r="I24" s="41">
        <f>Oper!AR19</f>
        <v>0</v>
      </c>
      <c r="J24" s="42"/>
      <c r="K24" s="39"/>
      <c r="L24" s="39"/>
      <c r="M24" s="39"/>
      <c r="N24" s="39"/>
      <c r="O24" s="39"/>
      <c r="P24" s="39"/>
      <c r="Q24" s="48"/>
    </row>
    <row r="25" spans="1:17" ht="12.75">
      <c r="A25" s="39"/>
      <c r="B25" s="40"/>
      <c r="C25" s="39"/>
      <c r="D25" s="39"/>
      <c r="E25" s="39"/>
      <c r="F25" s="39"/>
      <c r="G25" s="39"/>
      <c r="H25" s="39"/>
      <c r="I25" s="41">
        <f>Oper!AR20</f>
        <v>0</v>
      </c>
      <c r="J25" s="42"/>
      <c r="K25" s="39"/>
      <c r="L25" s="39"/>
      <c r="M25" s="39"/>
      <c r="N25" s="39"/>
      <c r="O25" s="39"/>
      <c r="P25" s="39"/>
      <c r="Q25" s="48"/>
    </row>
    <row r="26" spans="1:17" ht="12.75">
      <c r="A26" s="39"/>
      <c r="B26" s="40"/>
      <c r="C26" s="39"/>
      <c r="D26" s="39"/>
      <c r="E26" s="39"/>
      <c r="F26" s="39"/>
      <c r="G26" s="39"/>
      <c r="H26" s="39"/>
      <c r="I26" s="41">
        <f>Oper!AR21</f>
        <v>0</v>
      </c>
      <c r="J26" s="42"/>
      <c r="K26" s="39"/>
      <c r="L26" s="39"/>
      <c r="M26" s="39"/>
      <c r="N26" s="39"/>
      <c r="O26" s="39"/>
      <c r="P26" s="39"/>
      <c r="Q26" s="48"/>
    </row>
    <row r="27" spans="1:17" ht="12.75">
      <c r="A27" s="39"/>
      <c r="B27" s="40"/>
      <c r="C27" s="39"/>
      <c r="D27" s="39"/>
      <c r="E27" s="39"/>
      <c r="F27" s="39"/>
      <c r="G27" s="39"/>
      <c r="H27" s="39"/>
      <c r="I27" s="41">
        <f>Oper!AR22</f>
        <v>0</v>
      </c>
      <c r="J27" s="42"/>
      <c r="K27" s="39"/>
      <c r="L27" s="39"/>
      <c r="M27" s="39"/>
      <c r="N27" s="39"/>
      <c r="O27" s="39"/>
      <c r="P27" s="39"/>
      <c r="Q27" s="48"/>
    </row>
    <row r="28" spans="1:17" ht="12.75">
      <c r="A28" s="39"/>
      <c r="B28" s="40"/>
      <c r="C28" s="39"/>
      <c r="D28" s="39"/>
      <c r="E28" s="39"/>
      <c r="F28" s="39"/>
      <c r="G28" s="39"/>
      <c r="H28" s="39"/>
      <c r="I28" s="41">
        <f>Oper!AR23</f>
        <v>0</v>
      </c>
      <c r="J28" s="42"/>
      <c r="K28" s="39"/>
      <c r="L28" s="39"/>
      <c r="M28" s="39"/>
      <c r="N28" s="39"/>
      <c r="O28" s="39"/>
      <c r="P28" s="39"/>
      <c r="Q28" s="48"/>
    </row>
    <row r="29" spans="1:17" ht="12.75">
      <c r="A29" s="39"/>
      <c r="B29" s="40"/>
      <c r="C29" s="39"/>
      <c r="D29" s="39"/>
      <c r="E29" s="39"/>
      <c r="F29" s="39"/>
      <c r="G29" s="39"/>
      <c r="H29" s="39"/>
      <c r="I29" s="41">
        <f>Oper!AR24</f>
        <v>0</v>
      </c>
      <c r="J29" s="42"/>
      <c r="K29" s="39"/>
      <c r="L29" s="39"/>
      <c r="M29" s="39"/>
      <c r="N29" s="39"/>
      <c r="O29" s="39"/>
      <c r="P29" s="39"/>
      <c r="Q29" s="48"/>
    </row>
    <row r="30" spans="1:17" ht="12.75">
      <c r="A30" s="39"/>
      <c r="B30" s="40"/>
      <c r="C30" s="39"/>
      <c r="D30" s="39"/>
      <c r="E30" s="39"/>
      <c r="F30" s="39"/>
      <c r="G30" s="39"/>
      <c r="H30" s="39"/>
      <c r="I30" s="41">
        <f>Oper!AR25</f>
        <v>0</v>
      </c>
      <c r="J30" s="42"/>
      <c r="K30" s="39"/>
      <c r="L30" s="39"/>
      <c r="M30" s="39"/>
      <c r="N30" s="39"/>
      <c r="O30" s="39"/>
      <c r="P30" s="39"/>
      <c r="Q30" s="48"/>
    </row>
    <row r="31" spans="1:17" ht="12.75">
      <c r="A31" s="39"/>
      <c r="B31" s="40"/>
      <c r="C31" s="39"/>
      <c r="D31" s="39"/>
      <c r="E31" s="39"/>
      <c r="F31" s="39"/>
      <c r="G31" s="39"/>
      <c r="H31" s="39"/>
      <c r="I31" s="41">
        <f>Oper!AR26</f>
        <v>0</v>
      </c>
      <c r="J31" s="42"/>
      <c r="K31" s="39"/>
      <c r="L31" s="39"/>
      <c r="M31" s="39"/>
      <c r="N31" s="39"/>
      <c r="O31" s="39"/>
      <c r="P31" s="39"/>
      <c r="Q31" s="48"/>
    </row>
    <row r="32" spans="1:17" ht="12.75">
      <c r="A32" s="39"/>
      <c r="B32" s="40"/>
      <c r="C32" s="39"/>
      <c r="D32" s="39"/>
      <c r="E32" s="39"/>
      <c r="F32" s="39"/>
      <c r="G32" s="39"/>
      <c r="H32" s="39"/>
      <c r="I32" s="41">
        <f>Oper!AR27</f>
        <v>0</v>
      </c>
      <c r="J32" s="42"/>
      <c r="K32" s="39"/>
      <c r="L32" s="39"/>
      <c r="M32" s="39"/>
      <c r="N32" s="39"/>
      <c r="O32" s="39"/>
      <c r="P32" s="39"/>
      <c r="Q32" s="48"/>
    </row>
    <row r="33" spans="1:17" ht="12.75">
      <c r="A33" s="39"/>
      <c r="B33" s="40"/>
      <c r="C33" s="39"/>
      <c r="D33" s="39"/>
      <c r="E33" s="39"/>
      <c r="F33" s="39"/>
      <c r="G33" s="39"/>
      <c r="H33" s="39"/>
      <c r="I33" s="41">
        <f>Oper!AR28</f>
        <v>0</v>
      </c>
      <c r="J33" s="42"/>
      <c r="K33" s="39"/>
      <c r="L33" s="39"/>
      <c r="M33" s="39"/>
      <c r="N33" s="39"/>
      <c r="O33" s="39"/>
      <c r="P33" s="39"/>
      <c r="Q33" s="48"/>
    </row>
    <row r="34" spans="1:17" ht="12.75">
      <c r="A34" s="39"/>
      <c r="B34" s="40"/>
      <c r="C34" s="39"/>
      <c r="D34" s="39"/>
      <c r="E34" s="39"/>
      <c r="F34" s="39"/>
      <c r="G34" s="39"/>
      <c r="H34" s="39"/>
      <c r="I34" s="41">
        <f>Oper!AR29</f>
        <v>0</v>
      </c>
      <c r="J34" s="42"/>
      <c r="K34" s="39"/>
      <c r="L34" s="39"/>
      <c r="M34" s="39"/>
      <c r="N34" s="39"/>
      <c r="O34" s="39"/>
      <c r="P34" s="39"/>
      <c r="Q34" s="48"/>
    </row>
    <row r="35" spans="1:17" ht="12.75">
      <c r="A35" s="39"/>
      <c r="B35" s="40"/>
      <c r="C35" s="39"/>
      <c r="D35" s="39"/>
      <c r="E35" s="39"/>
      <c r="F35" s="39"/>
      <c r="G35" s="39"/>
      <c r="H35" s="39"/>
      <c r="I35" s="41">
        <f>Oper!AR30</f>
        <v>0</v>
      </c>
      <c r="J35" s="42"/>
      <c r="K35" s="39"/>
      <c r="L35" s="39"/>
      <c r="M35" s="39"/>
      <c r="N35" s="39"/>
      <c r="O35" s="39"/>
      <c r="P35" s="39"/>
      <c r="Q35" s="48"/>
    </row>
    <row r="36" spans="1:17" ht="12.75">
      <c r="A36" s="39"/>
      <c r="B36" s="40"/>
      <c r="C36" s="39"/>
      <c r="D36" s="39"/>
      <c r="E36" s="39"/>
      <c r="F36" s="39"/>
      <c r="G36" s="39"/>
      <c r="H36" s="39"/>
      <c r="I36" s="41">
        <f>Oper!AR31</f>
        <v>0</v>
      </c>
      <c r="J36" s="42"/>
      <c r="K36" s="39"/>
      <c r="L36" s="39"/>
      <c r="M36" s="39"/>
      <c r="N36" s="39"/>
      <c r="O36" s="39"/>
      <c r="P36" s="39"/>
      <c r="Q36" s="48"/>
    </row>
    <row r="37" spans="1:17" ht="12.75">
      <c r="A37" s="39"/>
      <c r="B37" s="40"/>
      <c r="C37" s="39"/>
      <c r="D37" s="39"/>
      <c r="E37" s="39"/>
      <c r="F37" s="39"/>
      <c r="G37" s="39"/>
      <c r="H37" s="39"/>
      <c r="I37" s="41">
        <f>Oper!AR32</f>
        <v>0</v>
      </c>
      <c r="J37" s="42"/>
      <c r="K37" s="39"/>
      <c r="L37" s="39"/>
      <c r="M37" s="39"/>
      <c r="N37" s="39"/>
      <c r="O37" s="39"/>
      <c r="P37" s="39"/>
      <c r="Q37" s="48"/>
    </row>
    <row r="38" spans="1:17" ht="12.75">
      <c r="A38" s="39"/>
      <c r="B38" s="40"/>
      <c r="C38" s="39"/>
      <c r="D38" s="39"/>
      <c r="E38" s="39"/>
      <c r="F38" s="39"/>
      <c r="G38" s="39"/>
      <c r="H38" s="39"/>
      <c r="I38" s="41">
        <f>Oper!AR33</f>
        <v>0</v>
      </c>
      <c r="J38" s="42"/>
      <c r="K38" s="39"/>
      <c r="L38" s="39"/>
      <c r="M38" s="39"/>
      <c r="N38" s="39"/>
      <c r="O38" s="39"/>
      <c r="P38" s="39"/>
      <c r="Q38" s="48"/>
    </row>
    <row r="39" spans="1:17" ht="12.75">
      <c r="A39" s="39"/>
      <c r="B39" s="40"/>
      <c r="C39" s="39"/>
      <c r="D39" s="39"/>
      <c r="E39" s="39"/>
      <c r="F39" s="39"/>
      <c r="G39" s="39"/>
      <c r="H39" s="39"/>
      <c r="I39" s="41">
        <f>Oper!AR34</f>
        <v>0</v>
      </c>
      <c r="J39" s="42"/>
      <c r="K39" s="39"/>
      <c r="L39" s="39"/>
      <c r="M39" s="39"/>
      <c r="N39" s="39"/>
      <c r="O39" s="39"/>
      <c r="P39" s="39"/>
      <c r="Q39" s="48"/>
    </row>
    <row r="40" spans="1:17" ht="12.75">
      <c r="A40" s="39"/>
      <c r="B40" s="40"/>
      <c r="C40" s="39"/>
      <c r="D40" s="39"/>
      <c r="E40" s="39"/>
      <c r="F40" s="39"/>
      <c r="G40" s="39"/>
      <c r="H40" s="39"/>
      <c r="I40" s="41">
        <f>Oper!AR35</f>
        <v>0</v>
      </c>
      <c r="J40" s="42"/>
      <c r="K40" s="39"/>
      <c r="L40" s="39"/>
      <c r="M40" s="39"/>
      <c r="N40" s="39"/>
      <c r="O40" s="39"/>
      <c r="P40" s="39"/>
      <c r="Q40" s="48"/>
    </row>
    <row r="41" spans="1:17" ht="12.75">
      <c r="A41" s="39"/>
      <c r="B41" s="40"/>
      <c r="C41" s="39"/>
      <c r="D41" s="39"/>
      <c r="E41" s="39"/>
      <c r="F41" s="39"/>
      <c r="G41" s="39"/>
      <c r="H41" s="39"/>
      <c r="I41" s="41">
        <f>Oper!AR36</f>
        <v>0</v>
      </c>
      <c r="J41" s="42"/>
      <c r="K41" s="39"/>
      <c r="L41" s="39"/>
      <c r="M41" s="39"/>
      <c r="N41" s="39"/>
      <c r="O41" s="39"/>
      <c r="P41" s="39"/>
      <c r="Q41" s="48"/>
    </row>
    <row r="42" spans="1:17" ht="12.75">
      <c r="A42" s="39"/>
      <c r="B42" s="40"/>
      <c r="C42" s="39"/>
      <c r="D42" s="39"/>
      <c r="E42" s="39"/>
      <c r="F42" s="39"/>
      <c r="G42" s="39"/>
      <c r="H42" s="39"/>
      <c r="I42" s="41">
        <f>Oper!AR37</f>
        <v>0</v>
      </c>
      <c r="J42" s="42"/>
      <c r="K42" s="39"/>
      <c r="L42" s="39"/>
      <c r="M42" s="39"/>
      <c r="N42" s="39"/>
      <c r="O42" s="39"/>
      <c r="P42" s="39"/>
      <c r="Q42" s="48"/>
    </row>
    <row r="43" spans="1:17" ht="12.75">
      <c r="A43" s="39"/>
      <c r="B43" s="40"/>
      <c r="C43" s="39"/>
      <c r="D43" s="39"/>
      <c r="E43" s="39"/>
      <c r="F43" s="39"/>
      <c r="G43" s="39"/>
      <c r="H43" s="39"/>
      <c r="I43" s="41">
        <f>Oper!AR38</f>
        <v>0</v>
      </c>
      <c r="J43" s="42"/>
      <c r="K43" s="39"/>
      <c r="L43" s="39"/>
      <c r="M43" s="39"/>
      <c r="N43" s="39"/>
      <c r="O43" s="39"/>
      <c r="P43" s="39"/>
      <c r="Q43" s="48"/>
    </row>
    <row r="44" spans="1:17" ht="12.75">
      <c r="A44" s="39"/>
      <c r="B44" s="40"/>
      <c r="C44" s="39"/>
      <c r="D44" s="39"/>
      <c r="E44" s="39"/>
      <c r="F44" s="39"/>
      <c r="G44" s="39"/>
      <c r="H44" s="39"/>
      <c r="I44" s="41">
        <f>Oper!AR39</f>
        <v>0</v>
      </c>
      <c r="J44" s="42"/>
      <c r="K44" s="39"/>
      <c r="L44" s="39"/>
      <c r="M44" s="39"/>
      <c r="N44" s="39"/>
      <c r="O44" s="39"/>
      <c r="P44" s="39"/>
      <c r="Q44" s="48"/>
    </row>
    <row r="45" spans="1:17" ht="12.75">
      <c r="A45" s="39"/>
      <c r="B45" s="40"/>
      <c r="C45" s="39"/>
      <c r="D45" s="39"/>
      <c r="E45" s="39"/>
      <c r="F45" s="39"/>
      <c r="G45" s="39"/>
      <c r="H45" s="39"/>
      <c r="I45" s="41">
        <f>Oper!AR40</f>
        <v>0</v>
      </c>
      <c r="J45" s="42"/>
      <c r="K45" s="39"/>
      <c r="L45" s="39"/>
      <c r="M45" s="39"/>
      <c r="N45" s="39"/>
      <c r="O45" s="39"/>
      <c r="P45" s="39"/>
      <c r="Q45" s="48"/>
    </row>
    <row r="46" spans="1:17" ht="12.75">
      <c r="A46" s="39"/>
      <c r="B46" s="40"/>
      <c r="C46" s="39"/>
      <c r="D46" s="39"/>
      <c r="E46" s="39"/>
      <c r="F46" s="39"/>
      <c r="G46" s="39"/>
      <c r="H46" s="39"/>
      <c r="I46" s="41">
        <f>Oper!AR41</f>
        <v>0</v>
      </c>
      <c r="J46" s="42"/>
      <c r="K46" s="39"/>
      <c r="L46" s="39"/>
      <c r="M46" s="39"/>
      <c r="N46" s="39"/>
      <c r="O46" s="39"/>
      <c r="P46" s="39"/>
      <c r="Q46" s="48"/>
    </row>
    <row r="47" spans="1:17" ht="12.75">
      <c r="A47" s="39"/>
      <c r="B47" s="40"/>
      <c r="C47" s="39"/>
      <c r="D47" s="39"/>
      <c r="E47" s="39"/>
      <c r="F47" s="39"/>
      <c r="G47" s="39"/>
      <c r="H47" s="39"/>
      <c r="I47" s="41">
        <f>Oper!AR42</f>
        <v>0</v>
      </c>
      <c r="J47" s="42"/>
      <c r="K47" s="39"/>
      <c r="L47" s="39"/>
      <c r="M47" s="39"/>
      <c r="N47" s="39"/>
      <c r="O47" s="39"/>
      <c r="P47" s="39"/>
      <c r="Q47" s="48"/>
    </row>
    <row r="48" spans="1:17" ht="12.75">
      <c r="A48" s="39"/>
      <c r="B48" s="40"/>
      <c r="C48" s="39"/>
      <c r="D48" s="39"/>
      <c r="E48" s="39"/>
      <c r="F48" s="39"/>
      <c r="G48" s="39"/>
      <c r="H48" s="39"/>
      <c r="I48" s="41">
        <f>Oper!AR43</f>
        <v>0</v>
      </c>
      <c r="J48" s="42"/>
      <c r="K48" s="39"/>
      <c r="L48" s="39"/>
      <c r="M48" s="39"/>
      <c r="N48" s="39"/>
      <c r="O48" s="39"/>
      <c r="P48" s="39"/>
      <c r="Q48" s="48"/>
    </row>
    <row r="49" spans="1:17" ht="12.75">
      <c r="A49" s="39"/>
      <c r="B49" s="40"/>
      <c r="C49" s="39"/>
      <c r="D49" s="39"/>
      <c r="E49" s="39"/>
      <c r="F49" s="39"/>
      <c r="G49" s="39"/>
      <c r="H49" s="39"/>
      <c r="I49" s="41">
        <f>Oper!AR44</f>
        <v>0</v>
      </c>
      <c r="J49" s="42"/>
      <c r="K49" s="39"/>
      <c r="L49" s="39"/>
      <c r="M49" s="39"/>
      <c r="N49" s="39"/>
      <c r="O49" s="39"/>
      <c r="P49" s="39"/>
      <c r="Q49" s="48"/>
    </row>
    <row r="50" spans="1:17" ht="12.75">
      <c r="A50" s="39"/>
      <c r="B50" s="40"/>
      <c r="C50" s="39"/>
      <c r="D50" s="39"/>
      <c r="E50" s="39"/>
      <c r="F50" s="39"/>
      <c r="G50" s="39"/>
      <c r="H50" s="39"/>
      <c r="I50" s="41">
        <f>Oper!AR45</f>
        <v>0</v>
      </c>
      <c r="J50" s="42"/>
      <c r="K50" s="39"/>
      <c r="L50" s="39"/>
      <c r="M50" s="39"/>
      <c r="N50" s="39"/>
      <c r="O50" s="39"/>
      <c r="P50" s="39"/>
      <c r="Q50" s="48"/>
    </row>
    <row r="51" spans="1:17" ht="12.75">
      <c r="A51" s="39"/>
      <c r="B51" s="40"/>
      <c r="C51" s="39"/>
      <c r="D51" s="39"/>
      <c r="E51" s="39"/>
      <c r="F51" s="39"/>
      <c r="G51" s="39"/>
      <c r="H51" s="39"/>
      <c r="I51" s="41">
        <f>Oper!AR46</f>
        <v>0</v>
      </c>
      <c r="J51" s="42"/>
      <c r="K51" s="39"/>
      <c r="L51" s="39"/>
      <c r="M51" s="39"/>
      <c r="N51" s="39"/>
      <c r="O51" s="39"/>
      <c r="P51" s="39"/>
      <c r="Q51" s="48"/>
    </row>
    <row r="52" spans="1:17" ht="12.75">
      <c r="A52" s="39"/>
      <c r="B52" s="40"/>
      <c r="C52" s="39"/>
      <c r="D52" s="39"/>
      <c r="E52" s="39"/>
      <c r="F52" s="39"/>
      <c r="G52" s="39"/>
      <c r="H52" s="39"/>
      <c r="I52" s="41">
        <f>Oper!AR47</f>
        <v>0</v>
      </c>
      <c r="J52" s="42"/>
      <c r="K52" s="39"/>
      <c r="L52" s="39"/>
      <c r="M52" s="39"/>
      <c r="N52" s="39"/>
      <c r="O52" s="39"/>
      <c r="P52" s="39"/>
      <c r="Q52" s="48"/>
    </row>
    <row r="53" spans="1:17" ht="12.75">
      <c r="A53" s="39"/>
      <c r="B53" s="40"/>
      <c r="C53" s="39"/>
      <c r="D53" s="39"/>
      <c r="E53" s="39"/>
      <c r="F53" s="39"/>
      <c r="G53" s="39"/>
      <c r="H53" s="39"/>
      <c r="I53" s="41">
        <f>Oper!AR48</f>
        <v>0</v>
      </c>
      <c r="J53" s="42"/>
      <c r="K53" s="39"/>
      <c r="L53" s="39"/>
      <c r="M53" s="39"/>
      <c r="N53" s="39"/>
      <c r="O53" s="39"/>
      <c r="P53" s="39"/>
      <c r="Q53" s="48"/>
    </row>
    <row r="54" spans="1:17" ht="12.75">
      <c r="A54" s="39"/>
      <c r="B54" s="40"/>
      <c r="C54" s="39"/>
      <c r="D54" s="39"/>
      <c r="E54" s="39"/>
      <c r="F54" s="39"/>
      <c r="G54" s="39"/>
      <c r="H54" s="39"/>
      <c r="I54" s="41">
        <f>Oper!AR49</f>
        <v>0</v>
      </c>
      <c r="J54" s="42"/>
      <c r="K54" s="39"/>
      <c r="L54" s="39"/>
      <c r="M54" s="39"/>
      <c r="N54" s="39"/>
      <c r="O54" s="39"/>
      <c r="P54" s="39"/>
      <c r="Q54" s="48"/>
    </row>
    <row r="55" spans="1:17" ht="12.75">
      <c r="A55" s="39"/>
      <c r="B55" s="40"/>
      <c r="C55" s="39"/>
      <c r="D55" s="39"/>
      <c r="E55" s="39"/>
      <c r="F55" s="39"/>
      <c r="G55" s="39"/>
      <c r="H55" s="39"/>
      <c r="I55" s="41">
        <f>Oper!AR50</f>
        <v>0</v>
      </c>
      <c r="J55" s="42"/>
      <c r="K55" s="39"/>
      <c r="L55" s="39"/>
      <c r="M55" s="39"/>
      <c r="N55" s="39"/>
      <c r="O55" s="39"/>
      <c r="P55" s="39"/>
      <c r="Q55" s="48"/>
    </row>
    <row r="56" spans="1:17" ht="12.75">
      <c r="A56" s="39"/>
      <c r="B56" s="40"/>
      <c r="C56" s="39"/>
      <c r="D56" s="39"/>
      <c r="E56" s="39"/>
      <c r="F56" s="39"/>
      <c r="G56" s="39"/>
      <c r="H56" s="39"/>
      <c r="I56" s="41">
        <f>Oper!AR51</f>
        <v>0</v>
      </c>
      <c r="J56" s="42"/>
      <c r="K56" s="39"/>
      <c r="L56" s="39"/>
      <c r="M56" s="39"/>
      <c r="N56" s="39"/>
      <c r="O56" s="39"/>
      <c r="P56" s="39"/>
      <c r="Q56" s="48"/>
    </row>
    <row r="57" spans="1:17" ht="12.75">
      <c r="A57" s="39"/>
      <c r="B57" s="40"/>
      <c r="C57" s="39"/>
      <c r="D57" s="39"/>
      <c r="E57" s="39"/>
      <c r="F57" s="39"/>
      <c r="G57" s="39"/>
      <c r="H57" s="39"/>
      <c r="I57" s="41">
        <f>Oper!AR52</f>
        <v>0</v>
      </c>
      <c r="J57" s="42"/>
      <c r="K57" s="39"/>
      <c r="L57" s="39"/>
      <c r="M57" s="39"/>
      <c r="N57" s="39"/>
      <c r="O57" s="39"/>
      <c r="P57" s="39"/>
      <c r="Q57" s="48"/>
    </row>
    <row r="58" spans="1:17" s="16" customFormat="1" ht="12.75">
      <c r="A58" s="26"/>
      <c r="B58" s="26"/>
      <c r="C58" s="26"/>
      <c r="D58" s="26"/>
      <c r="E58" s="26"/>
      <c r="F58" s="26"/>
      <c r="G58" s="26"/>
      <c r="H58" s="25" t="s">
        <v>21</v>
      </c>
      <c r="I58" s="15">
        <f>Oper!AR53</f>
        <v>0</v>
      </c>
      <c r="J58" s="26"/>
      <c r="K58" s="26"/>
      <c r="L58" s="26"/>
      <c r="M58" s="26"/>
      <c r="N58" s="26"/>
      <c r="O58" s="26"/>
      <c r="P58" s="26"/>
      <c r="Q58" s="48"/>
    </row>
  </sheetData>
  <sheetProtection password="C71F" sheet="1" objects="1" scenarios="1" selectLockedCells="1"/>
  <mergeCells count="4">
    <mergeCell ref="D5:J5"/>
    <mergeCell ref="D1:J1"/>
    <mergeCell ref="D2:G2"/>
    <mergeCell ref="D3:G3"/>
  </mergeCells>
  <dataValidations count="6">
    <dataValidation type="list" allowBlank="1" showInputMessage="1" showErrorMessage="1" sqref="K8:K55">
      <formula1>Sexo</formula1>
    </dataValidation>
    <dataValidation type="list" allowBlank="1" showInputMessage="1" showErrorMessage="1" sqref="H8:H57">
      <formula1>Licenza</formula1>
    </dataValidation>
    <dataValidation type="list" allowBlank="1" showInputMessage="1" showErrorMessage="1" sqref="F8:F57">
      <formula1>Tipo</formula1>
    </dataValidation>
    <dataValidation type="list" allowBlank="1" showInputMessage="1" showErrorMessage="1" sqref="E8:E57">
      <formula1>Categoría</formula1>
    </dataValidation>
    <dataValidation type="list" allowBlank="1" showInputMessage="1" showErrorMessage="1" sqref="G8:G57">
      <formula1>Edad</formula1>
    </dataValidation>
    <dataValidation type="list" allowBlank="1" showInputMessage="1" showErrorMessage="1" sqref="B8:B57">
      <formula1>Tipo_NIF</formula1>
    </dataValidation>
  </dataValidation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8.8515625" style="18" bestFit="1" customWidth="1"/>
    <col min="2" max="2" width="7.28125" style="18" bestFit="1" customWidth="1"/>
    <col min="3" max="3" width="11.8515625" style="18" bestFit="1" customWidth="1"/>
    <col min="4" max="4" width="10.421875" style="18" bestFit="1" customWidth="1"/>
    <col min="5" max="5" width="8.00390625" style="18" bestFit="1" customWidth="1"/>
    <col min="6" max="6" width="18.421875" style="20" bestFit="1" customWidth="1"/>
    <col min="7" max="9" width="13.7109375" style="18" customWidth="1"/>
    <col min="10" max="16384" width="11.421875" style="18" customWidth="1"/>
  </cols>
  <sheetData>
    <row r="1" spans="1:9" ht="15.75">
      <c r="A1" s="18" t="s">
        <v>36</v>
      </c>
      <c r="B1" s="17" t="s">
        <v>3</v>
      </c>
      <c r="C1" s="17" t="s">
        <v>6</v>
      </c>
      <c r="D1" s="17" t="s">
        <v>12</v>
      </c>
      <c r="E1" s="17" t="s">
        <v>28</v>
      </c>
      <c r="F1" s="21" t="s">
        <v>11</v>
      </c>
      <c r="G1" s="52" t="s">
        <v>35</v>
      </c>
      <c r="H1" s="52"/>
      <c r="I1" s="52"/>
    </row>
    <row r="2" spans="1:9" ht="15">
      <c r="A2" s="18" t="s">
        <v>37</v>
      </c>
      <c r="B2" s="19"/>
      <c r="C2" s="19"/>
      <c r="D2" s="19"/>
      <c r="E2" s="19"/>
      <c r="F2" s="22"/>
      <c r="G2" s="22" t="s">
        <v>23</v>
      </c>
      <c r="H2" s="22" t="s">
        <v>22</v>
      </c>
      <c r="I2" s="22" t="s">
        <v>24</v>
      </c>
    </row>
    <row r="3" spans="1:9" ht="15.75">
      <c r="A3" s="18" t="s">
        <v>39</v>
      </c>
      <c r="B3" s="19" t="s">
        <v>4</v>
      </c>
      <c r="C3" s="19" t="s">
        <v>8</v>
      </c>
      <c r="D3" s="19" t="s">
        <v>13</v>
      </c>
      <c r="E3" s="19" t="s">
        <v>23</v>
      </c>
      <c r="F3" s="21" t="s">
        <v>50</v>
      </c>
      <c r="G3" s="23">
        <v>40</v>
      </c>
      <c r="H3" s="23">
        <v>40</v>
      </c>
      <c r="I3" s="23">
        <v>40</v>
      </c>
    </row>
    <row r="4" spans="1:9" ht="15.75">
      <c r="A4" s="18" t="s">
        <v>38</v>
      </c>
      <c r="B4" s="19" t="s">
        <v>5</v>
      </c>
      <c r="C4" s="19" t="s">
        <v>9</v>
      </c>
      <c r="D4" s="19" t="s">
        <v>14</v>
      </c>
      <c r="E4" s="19" t="s">
        <v>22</v>
      </c>
      <c r="F4" s="21" t="s">
        <v>51</v>
      </c>
      <c r="G4" s="23">
        <v>45</v>
      </c>
      <c r="H4" s="23">
        <v>45</v>
      </c>
      <c r="I4" s="23">
        <v>45</v>
      </c>
    </row>
    <row r="5" spans="2:9" ht="15.75">
      <c r="B5" s="19"/>
      <c r="C5" s="19" t="s">
        <v>10</v>
      </c>
      <c r="D5" s="19"/>
      <c r="E5" s="19" t="s">
        <v>24</v>
      </c>
      <c r="F5" s="21" t="s">
        <v>47</v>
      </c>
      <c r="G5" s="23">
        <v>45</v>
      </c>
      <c r="H5" s="23">
        <v>45</v>
      </c>
      <c r="I5" s="23">
        <v>45</v>
      </c>
    </row>
    <row r="6" spans="2:9" ht="15.75">
      <c r="B6" s="19"/>
      <c r="C6" s="19"/>
      <c r="D6" s="19"/>
      <c r="E6" s="19"/>
      <c r="F6" s="21" t="s">
        <v>48</v>
      </c>
      <c r="G6" s="23">
        <v>55</v>
      </c>
      <c r="H6" s="23">
        <v>55</v>
      </c>
      <c r="I6" s="23">
        <v>55</v>
      </c>
    </row>
    <row r="7" spans="2:9" ht="15.75">
      <c r="B7" s="19"/>
      <c r="C7" s="19"/>
      <c r="D7" s="19"/>
      <c r="E7" s="19"/>
      <c r="F7" s="21" t="s">
        <v>49</v>
      </c>
      <c r="G7" s="23">
        <v>65</v>
      </c>
      <c r="H7" s="23">
        <v>65</v>
      </c>
      <c r="I7" s="23">
        <v>65</v>
      </c>
    </row>
    <row r="8" spans="2:5" ht="15">
      <c r="B8" s="19"/>
      <c r="C8" s="19"/>
      <c r="D8" s="19"/>
      <c r="E8" s="19"/>
    </row>
  </sheetData>
  <sheetProtection password="C71F" sheet="1" objects="1" scenarios="1" selectLockedCells="1" selectUnlockedCells="1"/>
  <mergeCells count="1">
    <mergeCell ref="G1:I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G3" sqref="AG3"/>
    </sheetView>
  </sheetViews>
  <sheetFormatPr defaultColWidth="11.421875" defaultRowHeight="12.75"/>
  <cols>
    <col min="1" max="1" width="5.00390625" style="0" bestFit="1" customWidth="1"/>
    <col min="2" max="2" width="9.421875" style="4" bestFit="1" customWidth="1"/>
    <col min="3" max="3" width="6.28125" style="4" bestFit="1" customWidth="1"/>
    <col min="4" max="4" width="7.57421875" style="4" bestFit="1" customWidth="1"/>
    <col min="5" max="5" width="8.57421875" style="4" bestFit="1" customWidth="1"/>
    <col min="6" max="7" width="8.7109375" style="4" bestFit="1" customWidth="1"/>
    <col min="8" max="8" width="10.28125" style="4" customWidth="1"/>
    <col min="9" max="9" width="8.28125" style="4" bestFit="1" customWidth="1"/>
    <col min="10" max="10" width="8.57421875" style="4" bestFit="1" customWidth="1"/>
    <col min="11" max="12" width="8.7109375" style="4" customWidth="1"/>
    <col min="13" max="13" width="9.7109375" style="4" bestFit="1" customWidth="1"/>
    <col min="14" max="14" width="7.57421875" style="4" bestFit="1" customWidth="1"/>
    <col min="15" max="15" width="8.57421875" style="4" bestFit="1" customWidth="1"/>
    <col min="16" max="17" width="8.7109375" style="4" bestFit="1" customWidth="1"/>
    <col min="18" max="18" width="9.7109375" style="4" bestFit="1" customWidth="1"/>
    <col min="19" max="19" width="8.28125" style="4" bestFit="1" customWidth="1"/>
    <col min="20" max="20" width="8.57421875" style="4" bestFit="1" customWidth="1"/>
    <col min="21" max="22" width="8.7109375" style="4" bestFit="1" customWidth="1"/>
    <col min="23" max="23" width="9.7109375" style="4" bestFit="1" customWidth="1"/>
    <col min="24" max="24" width="7.57421875" style="4" bestFit="1" customWidth="1"/>
    <col min="25" max="25" width="8.57421875" style="4" bestFit="1" customWidth="1"/>
    <col min="26" max="27" width="8.7109375" style="4" bestFit="1" customWidth="1"/>
    <col min="28" max="28" width="9.7109375" style="4" bestFit="1" customWidth="1"/>
    <col min="29" max="29" width="8.28125" style="4" bestFit="1" customWidth="1"/>
    <col min="30" max="30" width="8.57421875" style="4" bestFit="1" customWidth="1"/>
    <col min="31" max="32" width="8.7109375" style="4" bestFit="1" customWidth="1"/>
    <col min="33" max="33" width="9.7109375" style="4" bestFit="1" customWidth="1"/>
    <col min="34" max="34" width="14.28125" style="4" bestFit="1" customWidth="1"/>
    <col min="35" max="35" width="9.00390625" style="4" bestFit="1" customWidth="1"/>
    <col min="36" max="36" width="15.7109375" style="4" bestFit="1" customWidth="1"/>
    <col min="37" max="37" width="10.00390625" style="4" bestFit="1" customWidth="1"/>
    <col min="38" max="38" width="15.00390625" style="4" bestFit="1" customWidth="1"/>
    <col min="39" max="39" width="9.28125" style="4" bestFit="1" customWidth="1"/>
    <col min="40" max="40" width="10.421875" style="4" bestFit="1" customWidth="1"/>
    <col min="41" max="41" width="14.00390625" style="7" bestFit="1" customWidth="1"/>
    <col min="42" max="42" width="14.7109375" style="7" bestFit="1" customWidth="1"/>
    <col min="43" max="43" width="11.57421875" style="5" bestFit="1" customWidth="1"/>
    <col min="44" max="44" width="9.28125" style="7" bestFit="1" customWidth="1"/>
  </cols>
  <sheetData>
    <row r="1" spans="4:33" ht="12.75">
      <c r="D1" s="53" t="s">
        <v>25</v>
      </c>
      <c r="E1" s="53"/>
      <c r="F1" s="53"/>
      <c r="G1" s="53"/>
      <c r="H1" s="53"/>
      <c r="I1" s="53"/>
      <c r="J1" s="53"/>
      <c r="K1" s="53"/>
      <c r="L1" s="53"/>
      <c r="M1" s="53"/>
      <c r="N1" s="54" t="s">
        <v>26</v>
      </c>
      <c r="O1" s="54"/>
      <c r="P1" s="54"/>
      <c r="Q1" s="54"/>
      <c r="R1" s="54"/>
      <c r="S1" s="54"/>
      <c r="T1" s="54"/>
      <c r="U1" s="54"/>
      <c r="V1" s="54"/>
      <c r="W1" s="54"/>
      <c r="X1" s="53" t="s">
        <v>27</v>
      </c>
      <c r="Y1" s="53"/>
      <c r="Z1" s="53"/>
      <c r="AA1" s="53"/>
      <c r="AB1" s="53"/>
      <c r="AC1" s="53"/>
      <c r="AD1" s="53"/>
      <c r="AE1" s="53"/>
      <c r="AF1" s="53"/>
      <c r="AG1" s="53"/>
    </row>
    <row r="2" spans="1:44" s="2" customFormat="1" ht="12.75">
      <c r="A2" s="2" t="s">
        <v>12</v>
      </c>
      <c r="B2" s="3" t="s">
        <v>11</v>
      </c>
      <c r="C2" s="3" t="s">
        <v>28</v>
      </c>
      <c r="D2" s="3" t="str">
        <f>Prezos!$F$3</f>
        <v>B (amp)</v>
      </c>
      <c r="E2" s="3" t="str">
        <f>Prezos!$F$4</f>
        <v>B1 (amp)</v>
      </c>
      <c r="F2" s="3" t="str">
        <f>Prezos!$F$5</f>
        <v>A+ (amp)</v>
      </c>
      <c r="G2" s="3" t="str">
        <f>Prezos!$F$6</f>
        <v>B+ (amp)</v>
      </c>
      <c r="H2" s="3" t="str">
        <f>Prezos!$F$7</f>
        <v>B1+ (amp)</v>
      </c>
      <c r="I2" s="9" t="str">
        <f>Prezos!$F$3</f>
        <v>B (amp)</v>
      </c>
      <c r="J2" s="9" t="str">
        <f>Prezos!$F$4</f>
        <v>B1 (amp)</v>
      </c>
      <c r="K2" s="9" t="str">
        <f>Prezos!$F$5</f>
        <v>A+ (amp)</v>
      </c>
      <c r="L2" s="9" t="str">
        <f>Prezos!$F$6</f>
        <v>B+ (amp)</v>
      </c>
      <c r="M2" s="9" t="str">
        <f>Prezos!$F$7</f>
        <v>B1+ (amp)</v>
      </c>
      <c r="N2" s="3" t="str">
        <f>Prezos!$F$3</f>
        <v>B (amp)</v>
      </c>
      <c r="O2" s="3" t="str">
        <f>Prezos!$F$4</f>
        <v>B1 (amp)</v>
      </c>
      <c r="P2" s="3" t="str">
        <f>Prezos!$F$5</f>
        <v>A+ (amp)</v>
      </c>
      <c r="Q2" s="3" t="str">
        <f>Prezos!$F$6</f>
        <v>B+ (amp)</v>
      </c>
      <c r="R2" s="3" t="str">
        <f>Prezos!$F$7</f>
        <v>B1+ (amp)</v>
      </c>
      <c r="S2" s="9" t="str">
        <f>Prezos!$F$3</f>
        <v>B (amp)</v>
      </c>
      <c r="T2" s="9" t="str">
        <f>Prezos!$F$4</f>
        <v>B1 (amp)</v>
      </c>
      <c r="U2" s="9" t="str">
        <f>Prezos!$F$5</f>
        <v>A+ (amp)</v>
      </c>
      <c r="V2" s="9" t="str">
        <f>Prezos!$F$6</f>
        <v>B+ (amp)</v>
      </c>
      <c r="W2" s="9" t="str">
        <f>Prezos!$F$7</f>
        <v>B1+ (amp)</v>
      </c>
      <c r="X2" s="3" t="str">
        <f>Prezos!$F$3</f>
        <v>B (amp)</v>
      </c>
      <c r="Y2" s="3" t="str">
        <f>Prezos!$F$4</f>
        <v>B1 (amp)</v>
      </c>
      <c r="Z2" s="3" t="str">
        <f>Prezos!$F$5</f>
        <v>A+ (amp)</v>
      </c>
      <c r="AA2" s="3" t="str">
        <f>Prezos!$F$6</f>
        <v>B+ (amp)</v>
      </c>
      <c r="AB2" s="3" t="str">
        <f>Prezos!$F$7</f>
        <v>B1+ (amp)</v>
      </c>
      <c r="AC2" s="9" t="str">
        <f>Prezos!$F$3</f>
        <v>B (amp)</v>
      </c>
      <c r="AD2" s="9" t="str">
        <f>Prezos!$F$4</f>
        <v>B1 (amp)</v>
      </c>
      <c r="AE2" s="9" t="str">
        <f>Prezos!$F$5</f>
        <v>A+ (amp)</v>
      </c>
      <c r="AF2" s="9" t="str">
        <f>Prezos!$F$6</f>
        <v>B+ (amp)</v>
      </c>
      <c r="AG2" s="9" t="str">
        <f>Prezos!$F$7</f>
        <v>B1+ (amp)</v>
      </c>
      <c r="AH2" s="3" t="s">
        <v>29</v>
      </c>
      <c r="AI2" s="3" t="s">
        <v>32</v>
      </c>
      <c r="AJ2" s="3" t="s">
        <v>30</v>
      </c>
      <c r="AK2" s="3" t="s">
        <v>33</v>
      </c>
      <c r="AL2" s="3" t="s">
        <v>31</v>
      </c>
      <c r="AM2" s="3" t="s">
        <v>34</v>
      </c>
      <c r="AN2" s="3" t="s">
        <v>19</v>
      </c>
      <c r="AO2" s="6" t="s">
        <v>17</v>
      </c>
      <c r="AP2" s="6" t="s">
        <v>18</v>
      </c>
      <c r="AQ2" s="6" t="s">
        <v>20</v>
      </c>
      <c r="AR2" s="6" t="s">
        <v>21</v>
      </c>
    </row>
    <row r="3" spans="1:44" ht="12.75">
      <c r="A3">
        <f>Licenzas!F8</f>
        <v>0</v>
      </c>
      <c r="B3" s="4">
        <f>Licenzas!H8</f>
        <v>0</v>
      </c>
      <c r="C3" s="4">
        <f>Licenzas!G8</f>
        <v>0</v>
      </c>
      <c r="D3" s="4">
        <f>IF($B3=D$2,1,0)</f>
        <v>0</v>
      </c>
      <c r="E3" s="4">
        <f aca="true" t="shared" si="0" ref="E3:H18">IF($B3=E$2,1,0)</f>
        <v>0</v>
      </c>
      <c r="F3" s="4">
        <f t="shared" si="0"/>
        <v>0</v>
      </c>
      <c r="G3" s="4">
        <f t="shared" si="0"/>
        <v>0</v>
      </c>
      <c r="H3" s="4">
        <f t="shared" si="0"/>
        <v>0</v>
      </c>
      <c r="I3" s="10">
        <f>Prezos!$G$3*Oper!D3</f>
        <v>0</v>
      </c>
      <c r="J3" s="10">
        <f>Prezos!$G$4*Oper!E3</f>
        <v>0</v>
      </c>
      <c r="K3" s="10">
        <f>Prezos!$G$5*Oper!F3</f>
        <v>0</v>
      </c>
      <c r="L3" s="10">
        <f>Prezos!$G$6*Oper!G3</f>
        <v>0</v>
      </c>
      <c r="M3" s="10">
        <f>Prezos!$G$7*Oper!H3</f>
        <v>0</v>
      </c>
      <c r="N3" s="4">
        <f>IF($B3=N$2,1,0)</f>
        <v>0</v>
      </c>
      <c r="O3" s="4">
        <f aca="true" t="shared" si="1" ref="O3:R18">IF($B3=O$2,1,0)</f>
        <v>0</v>
      </c>
      <c r="P3" s="4">
        <f t="shared" si="1"/>
        <v>0</v>
      </c>
      <c r="Q3" s="4">
        <f t="shared" si="1"/>
        <v>0</v>
      </c>
      <c r="R3" s="4">
        <f t="shared" si="1"/>
        <v>0</v>
      </c>
      <c r="S3" s="10">
        <f>Prezos!$H$3*Oper!N3</f>
        <v>0</v>
      </c>
      <c r="T3" s="10">
        <f>Prezos!$H$4*Oper!O3</f>
        <v>0</v>
      </c>
      <c r="U3" s="10">
        <f>Prezos!$H$5*Oper!P3</f>
        <v>0</v>
      </c>
      <c r="V3" s="10">
        <f>Prezos!$H$6*Oper!Q3</f>
        <v>0</v>
      </c>
      <c r="W3" s="10">
        <f>Prezos!$H$7*Oper!R3</f>
        <v>0</v>
      </c>
      <c r="X3" s="4">
        <f>IF($B3=X$2,1,0)</f>
        <v>0</v>
      </c>
      <c r="Y3" s="4">
        <f aca="true" t="shared" si="2" ref="Y3:AB18">IF($B3=Y$2,1,0)</f>
        <v>0</v>
      </c>
      <c r="Z3" s="4">
        <f t="shared" si="2"/>
        <v>0</v>
      </c>
      <c r="AA3" s="4">
        <f t="shared" si="2"/>
        <v>0</v>
      </c>
      <c r="AB3" s="4">
        <f t="shared" si="2"/>
        <v>0</v>
      </c>
      <c r="AC3" s="10">
        <f>Prezos!$I$3*Oper!X3</f>
        <v>0</v>
      </c>
      <c r="AD3" s="10">
        <f>Prezos!$I$4*Oper!Y3</f>
        <v>0</v>
      </c>
      <c r="AE3" s="10">
        <f>Prezos!$I$5*Oper!Z3</f>
        <v>0</v>
      </c>
      <c r="AF3" s="10">
        <f>Prezos!$I$6*Oper!AA3</f>
        <v>0</v>
      </c>
      <c r="AG3" s="10">
        <f>Prezos!$I$7*Oper!AB3</f>
        <v>0</v>
      </c>
      <c r="AH3" s="7">
        <f aca="true" t="shared" si="3" ref="AH3:AH34">SUM(I3:M3)</f>
        <v>0</v>
      </c>
      <c r="AI3" s="4">
        <f>IF(C3="Mayor",1,0)</f>
        <v>0</v>
      </c>
      <c r="AJ3" s="13">
        <f aca="true" t="shared" si="4" ref="AJ3:AJ34">SUM(S3:W3)</f>
        <v>0</v>
      </c>
      <c r="AK3" s="4">
        <f>IF(C3="Juvenil",1,0)</f>
        <v>0</v>
      </c>
      <c r="AL3" s="13">
        <f aca="true" t="shared" si="5" ref="AL3:AL34">SUM(AC3:AG3)</f>
        <v>0</v>
      </c>
      <c r="AM3" s="4">
        <f>IF(C3="Infantil",1,0)</f>
        <v>0</v>
      </c>
      <c r="AN3" s="13">
        <f>AI3*AH3+AJ3*AK3+AL3*AM3</f>
        <v>0</v>
      </c>
      <c r="AO3" s="7">
        <f>IF(A3="Individual",1,0)</f>
        <v>0</v>
      </c>
      <c r="AP3" s="7">
        <v>0</v>
      </c>
      <c r="AQ3" s="5">
        <f>AP3*AO3</f>
        <v>0</v>
      </c>
      <c r="AR3" s="7">
        <f>AQ3+AN3</f>
        <v>0</v>
      </c>
    </row>
    <row r="4" spans="1:44" ht="12.75">
      <c r="A4">
        <f>Licenzas!F9</f>
        <v>0</v>
      </c>
      <c r="B4" s="4">
        <f>Licenzas!H9</f>
        <v>0</v>
      </c>
      <c r="C4" s="4">
        <f>Licenzas!G9</f>
        <v>0</v>
      </c>
      <c r="D4" s="4">
        <f aca="true" t="shared" si="6" ref="D4:H35">IF($B4=D$2,1,0)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10">
        <f>Prezos!$G$3*Oper!D4</f>
        <v>0</v>
      </c>
      <c r="J4" s="10">
        <f>Prezos!$G$4*Oper!E4</f>
        <v>0</v>
      </c>
      <c r="K4" s="10">
        <f>Prezos!$G$5*Oper!F4</f>
        <v>0</v>
      </c>
      <c r="L4" s="10">
        <f>Prezos!$G$6*Oper!G4</f>
        <v>0</v>
      </c>
      <c r="M4" s="10">
        <f>Prezos!$G$7*Oper!H4</f>
        <v>0</v>
      </c>
      <c r="N4" s="4">
        <f aca="true" t="shared" si="7" ref="N4:R35">IF($B4=N$2,1,0)</f>
        <v>0</v>
      </c>
      <c r="O4" s="4">
        <f t="shared" si="1"/>
        <v>0</v>
      </c>
      <c r="P4" s="4">
        <f t="shared" si="1"/>
        <v>0</v>
      </c>
      <c r="Q4" s="4">
        <f t="shared" si="1"/>
        <v>0</v>
      </c>
      <c r="R4" s="4">
        <f t="shared" si="1"/>
        <v>0</v>
      </c>
      <c r="S4" s="10">
        <f>Prezos!$H$3*Oper!N4</f>
        <v>0</v>
      </c>
      <c r="T4" s="10">
        <f>Prezos!$H$4*Oper!O4</f>
        <v>0</v>
      </c>
      <c r="U4" s="10">
        <f>Prezos!$H$5*Oper!P4</f>
        <v>0</v>
      </c>
      <c r="V4" s="10">
        <f>Prezos!$H$6*Oper!Q4</f>
        <v>0</v>
      </c>
      <c r="W4" s="10">
        <f>Prezos!$H$7*Oper!R4</f>
        <v>0</v>
      </c>
      <c r="X4" s="4">
        <f aca="true" t="shared" si="8" ref="X4:AB35">IF($B4=X$2,1,0)</f>
        <v>0</v>
      </c>
      <c r="Y4" s="4">
        <f t="shared" si="2"/>
        <v>0</v>
      </c>
      <c r="Z4" s="4">
        <f t="shared" si="2"/>
        <v>0</v>
      </c>
      <c r="AA4" s="4">
        <f t="shared" si="2"/>
        <v>0</v>
      </c>
      <c r="AB4" s="4">
        <f t="shared" si="2"/>
        <v>0</v>
      </c>
      <c r="AC4" s="10">
        <f>Prezos!$I$3*Oper!X4</f>
        <v>0</v>
      </c>
      <c r="AD4" s="10">
        <f>Prezos!$I$4*Oper!Y4</f>
        <v>0</v>
      </c>
      <c r="AE4" s="10">
        <f>Prezos!$I$5*Oper!Z4</f>
        <v>0</v>
      </c>
      <c r="AF4" s="10">
        <f>Prezos!$I$6*Oper!AA4</f>
        <v>0</v>
      </c>
      <c r="AG4" s="10">
        <f>Prezos!$I$7*Oper!AB4</f>
        <v>0</v>
      </c>
      <c r="AH4" s="7">
        <f t="shared" si="3"/>
        <v>0</v>
      </c>
      <c r="AI4" s="4">
        <f aca="true" t="shared" si="9" ref="AI4:AI52">IF(C4="Mayor",1,0)</f>
        <v>0</v>
      </c>
      <c r="AJ4" s="13">
        <f t="shared" si="4"/>
        <v>0</v>
      </c>
      <c r="AK4" s="4">
        <f aca="true" t="shared" si="10" ref="AK4:AK52">IF(C4="Juvenil",1,0)</f>
        <v>0</v>
      </c>
      <c r="AL4" s="13">
        <f t="shared" si="5"/>
        <v>0</v>
      </c>
      <c r="AM4" s="4">
        <f aca="true" t="shared" si="11" ref="AM4:AM52">IF(C4="Infantil",1,0)</f>
        <v>0</v>
      </c>
      <c r="AN4" s="13">
        <f aca="true" t="shared" si="12" ref="AN4:AN52">AI4*AH4+AJ4*AK4+AL4*AM4</f>
        <v>0</v>
      </c>
      <c r="AO4" s="7">
        <f aca="true" t="shared" si="13" ref="AO4:AO52">IF(A4="Individual",1,0)</f>
        <v>0</v>
      </c>
      <c r="AP4" s="7">
        <v>0</v>
      </c>
      <c r="AQ4" s="5">
        <f aca="true" t="shared" si="14" ref="AQ4:AQ52">AP4*AO4</f>
        <v>0</v>
      </c>
      <c r="AR4" s="7">
        <f aca="true" t="shared" si="15" ref="AR4:AR52">AQ4+AN4</f>
        <v>0</v>
      </c>
    </row>
    <row r="5" spans="1:44" ht="12.75">
      <c r="A5">
        <f>Licenzas!F10</f>
        <v>0</v>
      </c>
      <c r="B5" s="4">
        <f>Licenzas!H10</f>
        <v>0</v>
      </c>
      <c r="C5" s="4">
        <f>Licenzas!G10</f>
        <v>0</v>
      </c>
      <c r="D5" s="4">
        <f t="shared" si="6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10">
        <f>Prezos!$G$3*Oper!D5</f>
        <v>0</v>
      </c>
      <c r="J5" s="10">
        <f>Prezos!$G$4*Oper!E5</f>
        <v>0</v>
      </c>
      <c r="K5" s="10">
        <f>Prezos!$G$5*Oper!F5</f>
        <v>0</v>
      </c>
      <c r="L5" s="10">
        <f>Prezos!$G$6*Oper!G5</f>
        <v>0</v>
      </c>
      <c r="M5" s="10">
        <f>Prezos!$G$7*Oper!H5</f>
        <v>0</v>
      </c>
      <c r="N5" s="4">
        <f t="shared" si="7"/>
        <v>0</v>
      </c>
      <c r="O5" s="4">
        <f t="shared" si="1"/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10">
        <f>Prezos!$H$3*Oper!N5</f>
        <v>0</v>
      </c>
      <c r="T5" s="10">
        <f>Prezos!$H$4*Oper!O5</f>
        <v>0</v>
      </c>
      <c r="U5" s="10">
        <f>Prezos!$H$5*Oper!P5</f>
        <v>0</v>
      </c>
      <c r="V5" s="10">
        <f>Prezos!$H$6*Oper!Q5</f>
        <v>0</v>
      </c>
      <c r="W5" s="10">
        <f>Prezos!$H$7*Oper!R5</f>
        <v>0</v>
      </c>
      <c r="X5" s="4">
        <f t="shared" si="8"/>
        <v>0</v>
      </c>
      <c r="Y5" s="4">
        <f t="shared" si="2"/>
        <v>0</v>
      </c>
      <c r="Z5" s="4">
        <f t="shared" si="2"/>
        <v>0</v>
      </c>
      <c r="AA5" s="4">
        <f t="shared" si="2"/>
        <v>0</v>
      </c>
      <c r="AB5" s="4">
        <f t="shared" si="2"/>
        <v>0</v>
      </c>
      <c r="AC5" s="10">
        <f>Prezos!$I$3*Oper!X5</f>
        <v>0</v>
      </c>
      <c r="AD5" s="10">
        <f>Prezos!$I$4*Oper!Y5</f>
        <v>0</v>
      </c>
      <c r="AE5" s="10">
        <f>Prezos!$I$5*Oper!Z5</f>
        <v>0</v>
      </c>
      <c r="AF5" s="10">
        <f>Prezos!$I$6*Oper!AA5</f>
        <v>0</v>
      </c>
      <c r="AG5" s="10">
        <f>Prezos!$I$7*Oper!AB5</f>
        <v>0</v>
      </c>
      <c r="AH5" s="7">
        <f t="shared" si="3"/>
        <v>0</v>
      </c>
      <c r="AI5" s="4">
        <f t="shared" si="9"/>
        <v>0</v>
      </c>
      <c r="AJ5" s="13">
        <f t="shared" si="4"/>
        <v>0</v>
      </c>
      <c r="AK5" s="4">
        <f t="shared" si="10"/>
        <v>0</v>
      </c>
      <c r="AL5" s="13">
        <f t="shared" si="5"/>
        <v>0</v>
      </c>
      <c r="AM5" s="4">
        <f t="shared" si="11"/>
        <v>0</v>
      </c>
      <c r="AN5" s="13">
        <f t="shared" si="12"/>
        <v>0</v>
      </c>
      <c r="AO5" s="7">
        <f t="shared" si="13"/>
        <v>0</v>
      </c>
      <c r="AP5" s="7">
        <v>0</v>
      </c>
      <c r="AQ5" s="5">
        <f t="shared" si="14"/>
        <v>0</v>
      </c>
      <c r="AR5" s="7">
        <f t="shared" si="15"/>
        <v>0</v>
      </c>
    </row>
    <row r="6" spans="1:44" ht="12.75">
      <c r="A6">
        <f>Licenzas!F11</f>
        <v>0</v>
      </c>
      <c r="B6" s="4">
        <f>Licenzas!H11</f>
        <v>0</v>
      </c>
      <c r="C6" s="4">
        <f>Licenzas!G11</f>
        <v>0</v>
      </c>
      <c r="D6" s="4">
        <f t="shared" si="6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10">
        <f>Prezos!$G$3*Oper!D6</f>
        <v>0</v>
      </c>
      <c r="J6" s="10">
        <f>Prezos!$G$4*Oper!E6</f>
        <v>0</v>
      </c>
      <c r="K6" s="10">
        <f>Prezos!$G$5*Oper!F6</f>
        <v>0</v>
      </c>
      <c r="L6" s="10">
        <f>Prezos!$G$6*Oper!G6</f>
        <v>0</v>
      </c>
      <c r="M6" s="10">
        <f>Prezos!$G$7*Oper!H6</f>
        <v>0</v>
      </c>
      <c r="N6" s="4">
        <f t="shared" si="7"/>
        <v>0</v>
      </c>
      <c r="O6" s="4">
        <f t="shared" si="1"/>
        <v>0</v>
      </c>
      <c r="P6" s="4">
        <f t="shared" si="1"/>
        <v>0</v>
      </c>
      <c r="Q6" s="4">
        <f t="shared" si="1"/>
        <v>0</v>
      </c>
      <c r="R6" s="4">
        <f t="shared" si="1"/>
        <v>0</v>
      </c>
      <c r="S6" s="10">
        <f>Prezos!$H$3*Oper!N6</f>
        <v>0</v>
      </c>
      <c r="T6" s="10">
        <f>Prezos!$H$4*Oper!O6</f>
        <v>0</v>
      </c>
      <c r="U6" s="10">
        <f>Prezos!$H$5*Oper!P6</f>
        <v>0</v>
      </c>
      <c r="V6" s="10">
        <f>Prezos!$H$6*Oper!Q6</f>
        <v>0</v>
      </c>
      <c r="W6" s="10">
        <f>Prezos!$H$7*Oper!R6</f>
        <v>0</v>
      </c>
      <c r="X6" s="4">
        <f t="shared" si="8"/>
        <v>0</v>
      </c>
      <c r="Y6" s="4">
        <f t="shared" si="2"/>
        <v>0</v>
      </c>
      <c r="Z6" s="4">
        <f t="shared" si="2"/>
        <v>0</v>
      </c>
      <c r="AA6" s="4">
        <f t="shared" si="2"/>
        <v>0</v>
      </c>
      <c r="AB6" s="4">
        <f t="shared" si="2"/>
        <v>0</v>
      </c>
      <c r="AC6" s="10">
        <f>Prezos!$I$3*Oper!X6</f>
        <v>0</v>
      </c>
      <c r="AD6" s="10">
        <f>Prezos!$I$4*Oper!Y6</f>
        <v>0</v>
      </c>
      <c r="AE6" s="10">
        <f>Prezos!$I$5*Oper!Z6</f>
        <v>0</v>
      </c>
      <c r="AF6" s="10">
        <f>Prezos!$I$6*Oper!AA6</f>
        <v>0</v>
      </c>
      <c r="AG6" s="10">
        <f>Prezos!$I$7*Oper!AB6</f>
        <v>0</v>
      </c>
      <c r="AH6" s="7">
        <f t="shared" si="3"/>
        <v>0</v>
      </c>
      <c r="AI6" s="4">
        <f t="shared" si="9"/>
        <v>0</v>
      </c>
      <c r="AJ6" s="13">
        <f t="shared" si="4"/>
        <v>0</v>
      </c>
      <c r="AK6" s="4">
        <f t="shared" si="10"/>
        <v>0</v>
      </c>
      <c r="AL6" s="13">
        <f t="shared" si="5"/>
        <v>0</v>
      </c>
      <c r="AM6" s="4">
        <f t="shared" si="11"/>
        <v>0</v>
      </c>
      <c r="AN6" s="13">
        <f t="shared" si="12"/>
        <v>0</v>
      </c>
      <c r="AO6" s="7">
        <f t="shared" si="13"/>
        <v>0</v>
      </c>
      <c r="AP6" s="7">
        <v>0</v>
      </c>
      <c r="AQ6" s="5">
        <f t="shared" si="14"/>
        <v>0</v>
      </c>
      <c r="AR6" s="7">
        <f t="shared" si="15"/>
        <v>0</v>
      </c>
    </row>
    <row r="7" spans="1:44" ht="12.75">
      <c r="A7">
        <f>Licenzas!F12</f>
        <v>0</v>
      </c>
      <c r="B7" s="4">
        <f>Licenzas!H12</f>
        <v>0</v>
      </c>
      <c r="C7" s="4">
        <f>Licenzas!G12</f>
        <v>0</v>
      </c>
      <c r="D7" s="4">
        <f t="shared" si="6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10">
        <f>Prezos!$G$3*Oper!D7</f>
        <v>0</v>
      </c>
      <c r="J7" s="10">
        <f>Prezos!$G$4*Oper!E7</f>
        <v>0</v>
      </c>
      <c r="K7" s="10">
        <f>Prezos!$G$5*Oper!F7</f>
        <v>0</v>
      </c>
      <c r="L7" s="10">
        <f>Prezos!$G$6*Oper!G7</f>
        <v>0</v>
      </c>
      <c r="M7" s="10">
        <f>Prezos!$G$7*Oper!H7</f>
        <v>0</v>
      </c>
      <c r="N7" s="4">
        <f t="shared" si="7"/>
        <v>0</v>
      </c>
      <c r="O7" s="4">
        <f t="shared" si="1"/>
        <v>0</v>
      </c>
      <c r="P7" s="4">
        <f t="shared" si="1"/>
        <v>0</v>
      </c>
      <c r="Q7" s="4">
        <f t="shared" si="1"/>
        <v>0</v>
      </c>
      <c r="R7" s="4">
        <f t="shared" si="1"/>
        <v>0</v>
      </c>
      <c r="S7" s="10">
        <f>Prezos!$H$3*Oper!N7</f>
        <v>0</v>
      </c>
      <c r="T7" s="10">
        <f>Prezos!$H$4*Oper!O7</f>
        <v>0</v>
      </c>
      <c r="U7" s="10">
        <f>Prezos!$H$5*Oper!P7</f>
        <v>0</v>
      </c>
      <c r="V7" s="10">
        <f>Prezos!$H$6*Oper!Q7</f>
        <v>0</v>
      </c>
      <c r="W7" s="10">
        <f>Prezos!$H$7*Oper!R7</f>
        <v>0</v>
      </c>
      <c r="X7" s="4">
        <f t="shared" si="8"/>
        <v>0</v>
      </c>
      <c r="Y7" s="4">
        <f t="shared" si="2"/>
        <v>0</v>
      </c>
      <c r="Z7" s="4">
        <f t="shared" si="2"/>
        <v>0</v>
      </c>
      <c r="AA7" s="4">
        <f t="shared" si="2"/>
        <v>0</v>
      </c>
      <c r="AB7" s="4">
        <f t="shared" si="2"/>
        <v>0</v>
      </c>
      <c r="AC7" s="10">
        <f>Prezos!$I$3*Oper!X7</f>
        <v>0</v>
      </c>
      <c r="AD7" s="10">
        <f>Prezos!$I$4*Oper!Y7</f>
        <v>0</v>
      </c>
      <c r="AE7" s="10">
        <f>Prezos!$I$5*Oper!Z7</f>
        <v>0</v>
      </c>
      <c r="AF7" s="10">
        <f>Prezos!$I$6*Oper!AA7</f>
        <v>0</v>
      </c>
      <c r="AG7" s="10">
        <f>Prezos!$I$7*Oper!AB7</f>
        <v>0</v>
      </c>
      <c r="AH7" s="7">
        <f t="shared" si="3"/>
        <v>0</v>
      </c>
      <c r="AI7" s="4">
        <f t="shared" si="9"/>
        <v>0</v>
      </c>
      <c r="AJ7" s="13">
        <f t="shared" si="4"/>
        <v>0</v>
      </c>
      <c r="AK7" s="4">
        <f t="shared" si="10"/>
        <v>0</v>
      </c>
      <c r="AL7" s="13">
        <f t="shared" si="5"/>
        <v>0</v>
      </c>
      <c r="AM7" s="4">
        <f t="shared" si="11"/>
        <v>0</v>
      </c>
      <c r="AN7" s="13">
        <f t="shared" si="12"/>
        <v>0</v>
      </c>
      <c r="AO7" s="7">
        <f t="shared" si="13"/>
        <v>0</v>
      </c>
      <c r="AP7" s="7">
        <v>0</v>
      </c>
      <c r="AQ7" s="5">
        <f t="shared" si="14"/>
        <v>0</v>
      </c>
      <c r="AR7" s="7">
        <f t="shared" si="15"/>
        <v>0</v>
      </c>
    </row>
    <row r="8" spans="1:44" ht="12.75">
      <c r="A8">
        <f>Licenzas!F13</f>
        <v>0</v>
      </c>
      <c r="B8" s="4">
        <f>Licenzas!H13</f>
        <v>0</v>
      </c>
      <c r="C8" s="4">
        <f>Licenzas!G13</f>
        <v>0</v>
      </c>
      <c r="D8" s="4">
        <f t="shared" si="6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10">
        <f>Prezos!$G$3*Oper!D8</f>
        <v>0</v>
      </c>
      <c r="J8" s="10">
        <f>Prezos!$G$4*Oper!E8</f>
        <v>0</v>
      </c>
      <c r="K8" s="10">
        <f>Prezos!$G$5*Oper!F8</f>
        <v>0</v>
      </c>
      <c r="L8" s="10">
        <f>Prezos!$G$6*Oper!G8</f>
        <v>0</v>
      </c>
      <c r="M8" s="10">
        <f>Prezos!$G$7*Oper!H8</f>
        <v>0</v>
      </c>
      <c r="N8" s="4">
        <f t="shared" si="7"/>
        <v>0</v>
      </c>
      <c r="O8" s="4">
        <f t="shared" si="1"/>
        <v>0</v>
      </c>
      <c r="P8" s="4">
        <f t="shared" si="1"/>
        <v>0</v>
      </c>
      <c r="Q8" s="4">
        <f t="shared" si="1"/>
        <v>0</v>
      </c>
      <c r="R8" s="4">
        <f t="shared" si="1"/>
        <v>0</v>
      </c>
      <c r="S8" s="10">
        <f>Prezos!$H$3*Oper!N8</f>
        <v>0</v>
      </c>
      <c r="T8" s="10">
        <f>Prezos!$H$4*Oper!O8</f>
        <v>0</v>
      </c>
      <c r="U8" s="10">
        <f>Prezos!$H$5*Oper!P8</f>
        <v>0</v>
      </c>
      <c r="V8" s="10">
        <f>Prezos!$H$6*Oper!Q8</f>
        <v>0</v>
      </c>
      <c r="W8" s="10">
        <f>Prezos!$H$7*Oper!R8</f>
        <v>0</v>
      </c>
      <c r="X8" s="4">
        <f t="shared" si="8"/>
        <v>0</v>
      </c>
      <c r="Y8" s="4">
        <f t="shared" si="2"/>
        <v>0</v>
      </c>
      <c r="Z8" s="4">
        <f t="shared" si="2"/>
        <v>0</v>
      </c>
      <c r="AA8" s="4">
        <f t="shared" si="2"/>
        <v>0</v>
      </c>
      <c r="AB8" s="4">
        <f t="shared" si="2"/>
        <v>0</v>
      </c>
      <c r="AC8" s="10">
        <f>Prezos!$I$3*Oper!X8</f>
        <v>0</v>
      </c>
      <c r="AD8" s="10">
        <f>Prezos!$I$4*Oper!Y8</f>
        <v>0</v>
      </c>
      <c r="AE8" s="10">
        <f>Prezos!$I$5*Oper!Z8</f>
        <v>0</v>
      </c>
      <c r="AF8" s="10">
        <f>Prezos!$I$6*Oper!AA8</f>
        <v>0</v>
      </c>
      <c r="AG8" s="10">
        <f>Prezos!$I$7*Oper!AB8</f>
        <v>0</v>
      </c>
      <c r="AH8" s="7">
        <f t="shared" si="3"/>
        <v>0</v>
      </c>
      <c r="AI8" s="4">
        <f t="shared" si="9"/>
        <v>0</v>
      </c>
      <c r="AJ8" s="13">
        <f t="shared" si="4"/>
        <v>0</v>
      </c>
      <c r="AK8" s="4">
        <f t="shared" si="10"/>
        <v>0</v>
      </c>
      <c r="AL8" s="13">
        <f t="shared" si="5"/>
        <v>0</v>
      </c>
      <c r="AM8" s="4">
        <f t="shared" si="11"/>
        <v>0</v>
      </c>
      <c r="AN8" s="13">
        <f t="shared" si="12"/>
        <v>0</v>
      </c>
      <c r="AO8" s="7">
        <f t="shared" si="13"/>
        <v>0</v>
      </c>
      <c r="AP8" s="7">
        <v>0</v>
      </c>
      <c r="AQ8" s="5">
        <f t="shared" si="14"/>
        <v>0</v>
      </c>
      <c r="AR8" s="7">
        <f t="shared" si="15"/>
        <v>0</v>
      </c>
    </row>
    <row r="9" spans="1:44" ht="12.75">
      <c r="A9">
        <f>Licenzas!F14</f>
        <v>0</v>
      </c>
      <c r="B9" s="4">
        <f>Licenzas!H14</f>
        <v>0</v>
      </c>
      <c r="C9" s="4">
        <f>Licenzas!G14</f>
        <v>0</v>
      </c>
      <c r="D9" s="4">
        <f t="shared" si="6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10">
        <f>Prezos!$G$3*Oper!D9</f>
        <v>0</v>
      </c>
      <c r="J9" s="10">
        <f>Prezos!$G$4*Oper!E9</f>
        <v>0</v>
      </c>
      <c r="K9" s="10">
        <f>Prezos!$G$5*Oper!F9</f>
        <v>0</v>
      </c>
      <c r="L9" s="10">
        <f>Prezos!$G$6*Oper!G9</f>
        <v>0</v>
      </c>
      <c r="M9" s="10">
        <f>Prezos!$G$7*Oper!H9</f>
        <v>0</v>
      </c>
      <c r="N9" s="4">
        <f t="shared" si="7"/>
        <v>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10">
        <f>Prezos!$H$3*Oper!N9</f>
        <v>0</v>
      </c>
      <c r="T9" s="10">
        <f>Prezos!$H$4*Oper!O9</f>
        <v>0</v>
      </c>
      <c r="U9" s="10">
        <f>Prezos!$H$5*Oper!P9</f>
        <v>0</v>
      </c>
      <c r="V9" s="10">
        <f>Prezos!$H$6*Oper!Q9</f>
        <v>0</v>
      </c>
      <c r="W9" s="10">
        <f>Prezos!$H$7*Oper!R9</f>
        <v>0</v>
      </c>
      <c r="X9" s="4">
        <f t="shared" si="8"/>
        <v>0</v>
      </c>
      <c r="Y9" s="4">
        <f t="shared" si="2"/>
        <v>0</v>
      </c>
      <c r="Z9" s="4">
        <f t="shared" si="2"/>
        <v>0</v>
      </c>
      <c r="AA9" s="4">
        <f t="shared" si="2"/>
        <v>0</v>
      </c>
      <c r="AB9" s="4">
        <f t="shared" si="2"/>
        <v>0</v>
      </c>
      <c r="AC9" s="10">
        <f>Prezos!$I$3*Oper!X9</f>
        <v>0</v>
      </c>
      <c r="AD9" s="10">
        <f>Prezos!$I$4*Oper!Y9</f>
        <v>0</v>
      </c>
      <c r="AE9" s="10">
        <f>Prezos!$I$5*Oper!Z9</f>
        <v>0</v>
      </c>
      <c r="AF9" s="10">
        <f>Prezos!$I$6*Oper!AA9</f>
        <v>0</v>
      </c>
      <c r="AG9" s="10">
        <f>Prezos!$I$7*Oper!AB9</f>
        <v>0</v>
      </c>
      <c r="AH9" s="7">
        <f t="shared" si="3"/>
        <v>0</v>
      </c>
      <c r="AI9" s="4">
        <f t="shared" si="9"/>
        <v>0</v>
      </c>
      <c r="AJ9" s="13">
        <f t="shared" si="4"/>
        <v>0</v>
      </c>
      <c r="AK9" s="4">
        <f t="shared" si="10"/>
        <v>0</v>
      </c>
      <c r="AL9" s="13">
        <f t="shared" si="5"/>
        <v>0</v>
      </c>
      <c r="AM9" s="4">
        <f t="shared" si="11"/>
        <v>0</v>
      </c>
      <c r="AN9" s="13">
        <f t="shared" si="12"/>
        <v>0</v>
      </c>
      <c r="AO9" s="7">
        <f t="shared" si="13"/>
        <v>0</v>
      </c>
      <c r="AP9" s="7">
        <v>0</v>
      </c>
      <c r="AQ9" s="5">
        <f t="shared" si="14"/>
        <v>0</v>
      </c>
      <c r="AR9" s="7">
        <f t="shared" si="15"/>
        <v>0</v>
      </c>
    </row>
    <row r="10" spans="1:44" ht="12.75">
      <c r="A10">
        <f>Licenzas!F15</f>
        <v>0</v>
      </c>
      <c r="B10" s="4">
        <f>Licenzas!H15</f>
        <v>0</v>
      </c>
      <c r="C10" s="4">
        <f>Licenzas!G15</f>
        <v>0</v>
      </c>
      <c r="D10" s="4">
        <f t="shared" si="6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10">
        <f>Prezos!$G$3*Oper!D10</f>
        <v>0</v>
      </c>
      <c r="J10" s="10">
        <f>Prezos!$G$4*Oper!E10</f>
        <v>0</v>
      </c>
      <c r="K10" s="10">
        <f>Prezos!$G$5*Oper!F10</f>
        <v>0</v>
      </c>
      <c r="L10" s="10">
        <f>Prezos!$G$6*Oper!G10</f>
        <v>0</v>
      </c>
      <c r="M10" s="10">
        <f>Prezos!$G$7*Oper!H10</f>
        <v>0</v>
      </c>
      <c r="N10" s="4">
        <f t="shared" si="7"/>
        <v>0</v>
      </c>
      <c r="O10" s="4">
        <f t="shared" si="1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10">
        <f>Prezos!$H$3*Oper!N10</f>
        <v>0</v>
      </c>
      <c r="T10" s="10">
        <f>Prezos!$H$4*Oper!O10</f>
        <v>0</v>
      </c>
      <c r="U10" s="10">
        <f>Prezos!$H$5*Oper!P10</f>
        <v>0</v>
      </c>
      <c r="V10" s="10">
        <f>Prezos!$H$6*Oper!Q10</f>
        <v>0</v>
      </c>
      <c r="W10" s="10">
        <f>Prezos!$H$7*Oper!R10</f>
        <v>0</v>
      </c>
      <c r="X10" s="4">
        <f t="shared" si="8"/>
        <v>0</v>
      </c>
      <c r="Y10" s="4">
        <f t="shared" si="2"/>
        <v>0</v>
      </c>
      <c r="Z10" s="4">
        <f t="shared" si="2"/>
        <v>0</v>
      </c>
      <c r="AA10" s="4">
        <f t="shared" si="2"/>
        <v>0</v>
      </c>
      <c r="AB10" s="4">
        <f t="shared" si="2"/>
        <v>0</v>
      </c>
      <c r="AC10" s="10">
        <f>Prezos!$I$3*Oper!X10</f>
        <v>0</v>
      </c>
      <c r="AD10" s="10">
        <f>Prezos!$I$4*Oper!Y10</f>
        <v>0</v>
      </c>
      <c r="AE10" s="10">
        <f>Prezos!$I$5*Oper!Z10</f>
        <v>0</v>
      </c>
      <c r="AF10" s="10">
        <f>Prezos!$I$6*Oper!AA10</f>
        <v>0</v>
      </c>
      <c r="AG10" s="10">
        <f>Prezos!$I$7*Oper!AB10</f>
        <v>0</v>
      </c>
      <c r="AH10" s="7">
        <f t="shared" si="3"/>
        <v>0</v>
      </c>
      <c r="AI10" s="4">
        <f t="shared" si="9"/>
        <v>0</v>
      </c>
      <c r="AJ10" s="13">
        <f t="shared" si="4"/>
        <v>0</v>
      </c>
      <c r="AK10" s="4">
        <f t="shared" si="10"/>
        <v>0</v>
      </c>
      <c r="AL10" s="13">
        <f t="shared" si="5"/>
        <v>0</v>
      </c>
      <c r="AM10" s="4">
        <f t="shared" si="11"/>
        <v>0</v>
      </c>
      <c r="AN10" s="13">
        <f t="shared" si="12"/>
        <v>0</v>
      </c>
      <c r="AO10" s="7">
        <f t="shared" si="13"/>
        <v>0</v>
      </c>
      <c r="AP10" s="7">
        <v>0</v>
      </c>
      <c r="AQ10" s="5">
        <f t="shared" si="14"/>
        <v>0</v>
      </c>
      <c r="AR10" s="7">
        <f t="shared" si="15"/>
        <v>0</v>
      </c>
    </row>
    <row r="11" spans="1:44" ht="12.75">
      <c r="A11">
        <f>Licenzas!F16</f>
        <v>0</v>
      </c>
      <c r="B11" s="4">
        <f>Licenzas!H16</f>
        <v>0</v>
      </c>
      <c r="C11" s="4">
        <f>Licenzas!G16</f>
        <v>0</v>
      </c>
      <c r="D11" s="4">
        <f t="shared" si="6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10">
        <f>Prezos!$G$3*Oper!D11</f>
        <v>0</v>
      </c>
      <c r="J11" s="10">
        <f>Prezos!$G$4*Oper!E11</f>
        <v>0</v>
      </c>
      <c r="K11" s="10">
        <f>Prezos!$G$5*Oper!F11</f>
        <v>0</v>
      </c>
      <c r="L11" s="10">
        <f>Prezos!$G$6*Oper!G11</f>
        <v>0</v>
      </c>
      <c r="M11" s="10">
        <f>Prezos!$G$7*Oper!H11</f>
        <v>0</v>
      </c>
      <c r="N11" s="4">
        <f t="shared" si="7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 t="shared" si="1"/>
        <v>0</v>
      </c>
      <c r="S11" s="10">
        <f>Prezos!$H$3*Oper!N11</f>
        <v>0</v>
      </c>
      <c r="T11" s="10">
        <f>Prezos!$H$4*Oper!O11</f>
        <v>0</v>
      </c>
      <c r="U11" s="10">
        <f>Prezos!$H$5*Oper!P11</f>
        <v>0</v>
      </c>
      <c r="V11" s="10">
        <f>Prezos!$H$6*Oper!Q11</f>
        <v>0</v>
      </c>
      <c r="W11" s="10">
        <f>Prezos!$H$7*Oper!R11</f>
        <v>0</v>
      </c>
      <c r="X11" s="4">
        <f t="shared" si="8"/>
        <v>0</v>
      </c>
      <c r="Y11" s="4">
        <f t="shared" si="2"/>
        <v>0</v>
      </c>
      <c r="Z11" s="4">
        <f t="shared" si="2"/>
        <v>0</v>
      </c>
      <c r="AA11" s="4">
        <f t="shared" si="2"/>
        <v>0</v>
      </c>
      <c r="AB11" s="4">
        <f t="shared" si="2"/>
        <v>0</v>
      </c>
      <c r="AC11" s="10">
        <f>Prezos!$I$3*Oper!X11</f>
        <v>0</v>
      </c>
      <c r="AD11" s="10">
        <f>Prezos!$I$4*Oper!Y11</f>
        <v>0</v>
      </c>
      <c r="AE11" s="10">
        <f>Prezos!$I$5*Oper!Z11</f>
        <v>0</v>
      </c>
      <c r="AF11" s="10">
        <f>Prezos!$I$6*Oper!AA11</f>
        <v>0</v>
      </c>
      <c r="AG11" s="10">
        <f>Prezos!$I$7*Oper!AB11</f>
        <v>0</v>
      </c>
      <c r="AH11" s="7">
        <f t="shared" si="3"/>
        <v>0</v>
      </c>
      <c r="AI11" s="4">
        <f t="shared" si="9"/>
        <v>0</v>
      </c>
      <c r="AJ11" s="13">
        <f t="shared" si="4"/>
        <v>0</v>
      </c>
      <c r="AK11" s="4">
        <f t="shared" si="10"/>
        <v>0</v>
      </c>
      <c r="AL11" s="13">
        <f t="shared" si="5"/>
        <v>0</v>
      </c>
      <c r="AM11" s="4">
        <f t="shared" si="11"/>
        <v>0</v>
      </c>
      <c r="AN11" s="13">
        <f t="shared" si="12"/>
        <v>0</v>
      </c>
      <c r="AO11" s="7">
        <f t="shared" si="13"/>
        <v>0</v>
      </c>
      <c r="AP11" s="7">
        <v>0</v>
      </c>
      <c r="AQ11" s="5">
        <f t="shared" si="14"/>
        <v>0</v>
      </c>
      <c r="AR11" s="7">
        <f t="shared" si="15"/>
        <v>0</v>
      </c>
    </row>
    <row r="12" spans="1:44" ht="12.75">
      <c r="A12">
        <f>Licenzas!F17</f>
        <v>0</v>
      </c>
      <c r="B12" s="4">
        <f>Licenzas!H17</f>
        <v>0</v>
      </c>
      <c r="C12" s="4">
        <f>Licenzas!G17</f>
        <v>0</v>
      </c>
      <c r="D12" s="4">
        <f t="shared" si="6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10">
        <f>Prezos!$G$3*Oper!D12</f>
        <v>0</v>
      </c>
      <c r="J12" s="10">
        <f>Prezos!$G$4*Oper!E12</f>
        <v>0</v>
      </c>
      <c r="K12" s="10">
        <f>Prezos!$G$5*Oper!F12</f>
        <v>0</v>
      </c>
      <c r="L12" s="10">
        <f>Prezos!$G$6*Oper!G12</f>
        <v>0</v>
      </c>
      <c r="M12" s="10">
        <f>Prezos!$G$7*Oper!H12</f>
        <v>0</v>
      </c>
      <c r="N12" s="4">
        <f t="shared" si="7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10">
        <f>Prezos!$H$3*Oper!N12</f>
        <v>0</v>
      </c>
      <c r="T12" s="10">
        <f>Prezos!$H$4*Oper!O12</f>
        <v>0</v>
      </c>
      <c r="U12" s="10">
        <f>Prezos!$H$5*Oper!P12</f>
        <v>0</v>
      </c>
      <c r="V12" s="10">
        <f>Prezos!$H$6*Oper!Q12</f>
        <v>0</v>
      </c>
      <c r="W12" s="10">
        <f>Prezos!$H$7*Oper!R12</f>
        <v>0</v>
      </c>
      <c r="X12" s="4">
        <f t="shared" si="8"/>
        <v>0</v>
      </c>
      <c r="Y12" s="4">
        <f t="shared" si="2"/>
        <v>0</v>
      </c>
      <c r="Z12" s="4">
        <f t="shared" si="2"/>
        <v>0</v>
      </c>
      <c r="AA12" s="4">
        <f t="shared" si="2"/>
        <v>0</v>
      </c>
      <c r="AB12" s="4">
        <f t="shared" si="2"/>
        <v>0</v>
      </c>
      <c r="AC12" s="10">
        <f>Prezos!$I$3*Oper!X12</f>
        <v>0</v>
      </c>
      <c r="AD12" s="10">
        <f>Prezos!$I$4*Oper!Y12</f>
        <v>0</v>
      </c>
      <c r="AE12" s="10">
        <f>Prezos!$I$5*Oper!Z12</f>
        <v>0</v>
      </c>
      <c r="AF12" s="10">
        <f>Prezos!$I$6*Oper!AA12</f>
        <v>0</v>
      </c>
      <c r="AG12" s="10">
        <f>Prezos!$I$7*Oper!AB12</f>
        <v>0</v>
      </c>
      <c r="AH12" s="7">
        <f t="shared" si="3"/>
        <v>0</v>
      </c>
      <c r="AI12" s="4">
        <f t="shared" si="9"/>
        <v>0</v>
      </c>
      <c r="AJ12" s="13">
        <f t="shared" si="4"/>
        <v>0</v>
      </c>
      <c r="AK12" s="4">
        <f t="shared" si="10"/>
        <v>0</v>
      </c>
      <c r="AL12" s="13">
        <f t="shared" si="5"/>
        <v>0</v>
      </c>
      <c r="AM12" s="4">
        <f t="shared" si="11"/>
        <v>0</v>
      </c>
      <c r="AN12" s="13">
        <f t="shared" si="12"/>
        <v>0</v>
      </c>
      <c r="AO12" s="7">
        <f t="shared" si="13"/>
        <v>0</v>
      </c>
      <c r="AP12" s="7">
        <v>0</v>
      </c>
      <c r="AQ12" s="5">
        <f t="shared" si="14"/>
        <v>0</v>
      </c>
      <c r="AR12" s="7">
        <f t="shared" si="15"/>
        <v>0</v>
      </c>
    </row>
    <row r="13" spans="1:44" ht="12.75">
      <c r="A13">
        <f>Licenzas!F18</f>
        <v>0</v>
      </c>
      <c r="B13" s="4">
        <f>Licenzas!H18</f>
        <v>0</v>
      </c>
      <c r="C13" s="4">
        <f>Licenzas!G18</f>
        <v>0</v>
      </c>
      <c r="D13" s="4">
        <f t="shared" si="6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10">
        <f>Prezos!$G$3*Oper!D13</f>
        <v>0</v>
      </c>
      <c r="J13" s="10">
        <f>Prezos!$G$4*Oper!E13</f>
        <v>0</v>
      </c>
      <c r="K13" s="10">
        <f>Prezos!$G$5*Oper!F13</f>
        <v>0</v>
      </c>
      <c r="L13" s="10">
        <f>Prezos!$G$6*Oper!G13</f>
        <v>0</v>
      </c>
      <c r="M13" s="10">
        <f>Prezos!$G$7*Oper!H13</f>
        <v>0</v>
      </c>
      <c r="N13" s="4">
        <f t="shared" si="7"/>
        <v>0</v>
      </c>
      <c r="O13" s="4">
        <f t="shared" si="1"/>
        <v>0</v>
      </c>
      <c r="P13" s="4">
        <f t="shared" si="1"/>
        <v>0</v>
      </c>
      <c r="Q13" s="4">
        <f t="shared" si="1"/>
        <v>0</v>
      </c>
      <c r="R13" s="4">
        <f t="shared" si="1"/>
        <v>0</v>
      </c>
      <c r="S13" s="10">
        <f>Prezos!$H$3*Oper!N13</f>
        <v>0</v>
      </c>
      <c r="T13" s="10">
        <f>Prezos!$H$4*Oper!O13</f>
        <v>0</v>
      </c>
      <c r="U13" s="10">
        <f>Prezos!$H$5*Oper!P13</f>
        <v>0</v>
      </c>
      <c r="V13" s="10">
        <f>Prezos!$H$6*Oper!Q13</f>
        <v>0</v>
      </c>
      <c r="W13" s="10">
        <f>Prezos!$H$7*Oper!R13</f>
        <v>0</v>
      </c>
      <c r="X13" s="4">
        <f t="shared" si="8"/>
        <v>0</v>
      </c>
      <c r="Y13" s="4">
        <f t="shared" si="2"/>
        <v>0</v>
      </c>
      <c r="Z13" s="4">
        <f t="shared" si="2"/>
        <v>0</v>
      </c>
      <c r="AA13" s="4">
        <f t="shared" si="2"/>
        <v>0</v>
      </c>
      <c r="AB13" s="4">
        <f t="shared" si="2"/>
        <v>0</v>
      </c>
      <c r="AC13" s="10">
        <f>Prezos!$I$3*Oper!X13</f>
        <v>0</v>
      </c>
      <c r="AD13" s="10">
        <f>Prezos!$I$4*Oper!Y13</f>
        <v>0</v>
      </c>
      <c r="AE13" s="10">
        <f>Prezos!$I$5*Oper!Z13</f>
        <v>0</v>
      </c>
      <c r="AF13" s="10">
        <f>Prezos!$I$6*Oper!AA13</f>
        <v>0</v>
      </c>
      <c r="AG13" s="10">
        <f>Prezos!$I$7*Oper!AB13</f>
        <v>0</v>
      </c>
      <c r="AH13" s="7">
        <f t="shared" si="3"/>
        <v>0</v>
      </c>
      <c r="AI13" s="4">
        <f t="shared" si="9"/>
        <v>0</v>
      </c>
      <c r="AJ13" s="13">
        <f t="shared" si="4"/>
        <v>0</v>
      </c>
      <c r="AK13" s="4">
        <f t="shared" si="10"/>
        <v>0</v>
      </c>
      <c r="AL13" s="13">
        <f t="shared" si="5"/>
        <v>0</v>
      </c>
      <c r="AM13" s="4">
        <f t="shared" si="11"/>
        <v>0</v>
      </c>
      <c r="AN13" s="13">
        <f t="shared" si="12"/>
        <v>0</v>
      </c>
      <c r="AO13" s="7">
        <f t="shared" si="13"/>
        <v>0</v>
      </c>
      <c r="AP13" s="7">
        <v>0</v>
      </c>
      <c r="AQ13" s="5">
        <f t="shared" si="14"/>
        <v>0</v>
      </c>
      <c r="AR13" s="7">
        <f t="shared" si="15"/>
        <v>0</v>
      </c>
    </row>
    <row r="14" spans="1:44" ht="12.75">
      <c r="A14">
        <f>Licenzas!F19</f>
        <v>0</v>
      </c>
      <c r="B14" s="4">
        <f>Licenzas!H19</f>
        <v>0</v>
      </c>
      <c r="C14" s="4">
        <f>Licenzas!G19</f>
        <v>0</v>
      </c>
      <c r="D14" s="4">
        <f t="shared" si="6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10">
        <f>Prezos!$G$3*Oper!D14</f>
        <v>0</v>
      </c>
      <c r="J14" s="10">
        <f>Prezos!$G$4*Oper!E14</f>
        <v>0</v>
      </c>
      <c r="K14" s="10">
        <f>Prezos!$G$5*Oper!F14</f>
        <v>0</v>
      </c>
      <c r="L14" s="10">
        <f>Prezos!$G$6*Oper!G14</f>
        <v>0</v>
      </c>
      <c r="M14" s="10">
        <f>Prezos!$G$7*Oper!H14</f>
        <v>0</v>
      </c>
      <c r="N14" s="4">
        <f t="shared" si="7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10">
        <f>Prezos!$H$3*Oper!N14</f>
        <v>0</v>
      </c>
      <c r="T14" s="10">
        <f>Prezos!$H$4*Oper!O14</f>
        <v>0</v>
      </c>
      <c r="U14" s="10">
        <f>Prezos!$H$5*Oper!P14</f>
        <v>0</v>
      </c>
      <c r="V14" s="10">
        <f>Prezos!$H$6*Oper!Q14</f>
        <v>0</v>
      </c>
      <c r="W14" s="10">
        <f>Prezos!$H$7*Oper!R14</f>
        <v>0</v>
      </c>
      <c r="X14" s="4">
        <f t="shared" si="8"/>
        <v>0</v>
      </c>
      <c r="Y14" s="4">
        <f t="shared" si="2"/>
        <v>0</v>
      </c>
      <c r="Z14" s="4">
        <f t="shared" si="2"/>
        <v>0</v>
      </c>
      <c r="AA14" s="4">
        <f t="shared" si="2"/>
        <v>0</v>
      </c>
      <c r="AB14" s="4">
        <f t="shared" si="2"/>
        <v>0</v>
      </c>
      <c r="AC14" s="10">
        <f>Prezos!$I$3*Oper!X14</f>
        <v>0</v>
      </c>
      <c r="AD14" s="10">
        <f>Prezos!$I$4*Oper!Y14</f>
        <v>0</v>
      </c>
      <c r="AE14" s="10">
        <f>Prezos!$I$5*Oper!Z14</f>
        <v>0</v>
      </c>
      <c r="AF14" s="10">
        <f>Prezos!$I$6*Oper!AA14</f>
        <v>0</v>
      </c>
      <c r="AG14" s="10">
        <f>Prezos!$I$7*Oper!AB14</f>
        <v>0</v>
      </c>
      <c r="AH14" s="7">
        <f t="shared" si="3"/>
        <v>0</v>
      </c>
      <c r="AI14" s="4">
        <f t="shared" si="9"/>
        <v>0</v>
      </c>
      <c r="AJ14" s="13">
        <f t="shared" si="4"/>
        <v>0</v>
      </c>
      <c r="AK14" s="4">
        <f t="shared" si="10"/>
        <v>0</v>
      </c>
      <c r="AL14" s="13">
        <f t="shared" si="5"/>
        <v>0</v>
      </c>
      <c r="AM14" s="4">
        <f t="shared" si="11"/>
        <v>0</v>
      </c>
      <c r="AN14" s="13">
        <f t="shared" si="12"/>
        <v>0</v>
      </c>
      <c r="AO14" s="7">
        <f t="shared" si="13"/>
        <v>0</v>
      </c>
      <c r="AP14" s="7">
        <v>0</v>
      </c>
      <c r="AQ14" s="5">
        <f t="shared" si="14"/>
        <v>0</v>
      </c>
      <c r="AR14" s="7">
        <f t="shared" si="15"/>
        <v>0</v>
      </c>
    </row>
    <row r="15" spans="1:44" ht="12.75">
      <c r="A15">
        <f>Licenzas!F20</f>
        <v>0</v>
      </c>
      <c r="B15" s="4">
        <f>Licenzas!H20</f>
        <v>0</v>
      </c>
      <c r="C15" s="4">
        <f>Licenzas!G20</f>
        <v>0</v>
      </c>
      <c r="D15" s="4">
        <f t="shared" si="6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10">
        <f>Prezos!$G$3*Oper!D15</f>
        <v>0</v>
      </c>
      <c r="J15" s="10">
        <f>Prezos!$G$4*Oper!E15</f>
        <v>0</v>
      </c>
      <c r="K15" s="10">
        <f>Prezos!$G$5*Oper!F15</f>
        <v>0</v>
      </c>
      <c r="L15" s="10">
        <f>Prezos!$G$6*Oper!G15</f>
        <v>0</v>
      </c>
      <c r="M15" s="10">
        <f>Prezos!$G$7*Oper!H15</f>
        <v>0</v>
      </c>
      <c r="N15" s="4">
        <f t="shared" si="7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10">
        <f>Prezos!$H$3*Oper!N15</f>
        <v>0</v>
      </c>
      <c r="T15" s="10">
        <f>Prezos!$H$4*Oper!O15</f>
        <v>0</v>
      </c>
      <c r="U15" s="10">
        <f>Prezos!$H$5*Oper!P15</f>
        <v>0</v>
      </c>
      <c r="V15" s="10">
        <f>Prezos!$H$6*Oper!Q15</f>
        <v>0</v>
      </c>
      <c r="W15" s="10">
        <f>Prezos!$H$7*Oper!R15</f>
        <v>0</v>
      </c>
      <c r="X15" s="4">
        <f t="shared" si="8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10">
        <f>Prezos!$I$3*Oper!X15</f>
        <v>0</v>
      </c>
      <c r="AD15" s="10">
        <f>Prezos!$I$4*Oper!Y15</f>
        <v>0</v>
      </c>
      <c r="AE15" s="10">
        <f>Prezos!$I$5*Oper!Z15</f>
        <v>0</v>
      </c>
      <c r="AF15" s="10">
        <f>Prezos!$I$6*Oper!AA15</f>
        <v>0</v>
      </c>
      <c r="AG15" s="10">
        <f>Prezos!$I$7*Oper!AB15</f>
        <v>0</v>
      </c>
      <c r="AH15" s="7">
        <f t="shared" si="3"/>
        <v>0</v>
      </c>
      <c r="AI15" s="4">
        <f t="shared" si="9"/>
        <v>0</v>
      </c>
      <c r="AJ15" s="13">
        <f t="shared" si="4"/>
        <v>0</v>
      </c>
      <c r="AK15" s="4">
        <f t="shared" si="10"/>
        <v>0</v>
      </c>
      <c r="AL15" s="13">
        <f t="shared" si="5"/>
        <v>0</v>
      </c>
      <c r="AM15" s="4">
        <f t="shared" si="11"/>
        <v>0</v>
      </c>
      <c r="AN15" s="13">
        <f t="shared" si="12"/>
        <v>0</v>
      </c>
      <c r="AO15" s="7">
        <f t="shared" si="13"/>
        <v>0</v>
      </c>
      <c r="AP15" s="7">
        <v>0</v>
      </c>
      <c r="AQ15" s="5">
        <f t="shared" si="14"/>
        <v>0</v>
      </c>
      <c r="AR15" s="7">
        <f t="shared" si="15"/>
        <v>0</v>
      </c>
    </row>
    <row r="16" spans="1:44" ht="12.75">
      <c r="A16">
        <f>Licenzas!F21</f>
        <v>0</v>
      </c>
      <c r="B16" s="4">
        <f>Licenzas!H21</f>
        <v>0</v>
      </c>
      <c r="C16" s="4">
        <f>Licenzas!G21</f>
        <v>0</v>
      </c>
      <c r="D16" s="4">
        <f t="shared" si="6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10">
        <f>Prezos!$G$3*Oper!D16</f>
        <v>0</v>
      </c>
      <c r="J16" s="10">
        <f>Prezos!$G$4*Oper!E16</f>
        <v>0</v>
      </c>
      <c r="K16" s="10">
        <f>Prezos!$G$5*Oper!F16</f>
        <v>0</v>
      </c>
      <c r="L16" s="10">
        <f>Prezos!$G$6*Oper!G16</f>
        <v>0</v>
      </c>
      <c r="M16" s="10">
        <f>Prezos!$G$7*Oper!H16</f>
        <v>0</v>
      </c>
      <c r="N16" s="4">
        <f t="shared" si="7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10">
        <f>Prezos!$H$3*Oper!N16</f>
        <v>0</v>
      </c>
      <c r="T16" s="10">
        <f>Prezos!$H$4*Oper!O16</f>
        <v>0</v>
      </c>
      <c r="U16" s="10">
        <f>Prezos!$H$5*Oper!P16</f>
        <v>0</v>
      </c>
      <c r="V16" s="10">
        <f>Prezos!$H$6*Oper!Q16</f>
        <v>0</v>
      </c>
      <c r="W16" s="10">
        <f>Prezos!$H$7*Oper!R16</f>
        <v>0</v>
      </c>
      <c r="X16" s="4">
        <f t="shared" si="8"/>
        <v>0</v>
      </c>
      <c r="Y16" s="4">
        <f t="shared" si="2"/>
        <v>0</v>
      </c>
      <c r="Z16" s="4">
        <f t="shared" si="2"/>
        <v>0</v>
      </c>
      <c r="AA16" s="4">
        <f t="shared" si="2"/>
        <v>0</v>
      </c>
      <c r="AB16" s="4">
        <f t="shared" si="2"/>
        <v>0</v>
      </c>
      <c r="AC16" s="10">
        <f>Prezos!$I$3*Oper!X16</f>
        <v>0</v>
      </c>
      <c r="AD16" s="10">
        <f>Prezos!$I$4*Oper!Y16</f>
        <v>0</v>
      </c>
      <c r="AE16" s="10">
        <f>Prezos!$I$5*Oper!Z16</f>
        <v>0</v>
      </c>
      <c r="AF16" s="10">
        <f>Prezos!$I$6*Oper!AA16</f>
        <v>0</v>
      </c>
      <c r="AG16" s="10">
        <f>Prezos!$I$7*Oper!AB16</f>
        <v>0</v>
      </c>
      <c r="AH16" s="7">
        <f t="shared" si="3"/>
        <v>0</v>
      </c>
      <c r="AI16" s="4">
        <f t="shared" si="9"/>
        <v>0</v>
      </c>
      <c r="AJ16" s="13">
        <f t="shared" si="4"/>
        <v>0</v>
      </c>
      <c r="AK16" s="4">
        <f t="shared" si="10"/>
        <v>0</v>
      </c>
      <c r="AL16" s="13">
        <f t="shared" si="5"/>
        <v>0</v>
      </c>
      <c r="AM16" s="4">
        <f t="shared" si="11"/>
        <v>0</v>
      </c>
      <c r="AN16" s="13">
        <f t="shared" si="12"/>
        <v>0</v>
      </c>
      <c r="AO16" s="7">
        <f t="shared" si="13"/>
        <v>0</v>
      </c>
      <c r="AP16" s="7">
        <v>0</v>
      </c>
      <c r="AQ16" s="5">
        <f t="shared" si="14"/>
        <v>0</v>
      </c>
      <c r="AR16" s="7">
        <f t="shared" si="15"/>
        <v>0</v>
      </c>
    </row>
    <row r="17" spans="1:44" ht="12.75">
      <c r="A17">
        <f>Licenzas!F22</f>
        <v>0</v>
      </c>
      <c r="B17" s="4">
        <f>Licenzas!H22</f>
        <v>0</v>
      </c>
      <c r="C17" s="4">
        <f>Licenzas!G22</f>
        <v>0</v>
      </c>
      <c r="D17" s="4">
        <f t="shared" si="6"/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10">
        <f>Prezos!$G$3*Oper!D17</f>
        <v>0</v>
      </c>
      <c r="J17" s="10">
        <f>Prezos!$G$4*Oper!E17</f>
        <v>0</v>
      </c>
      <c r="K17" s="10">
        <f>Prezos!$G$5*Oper!F17</f>
        <v>0</v>
      </c>
      <c r="L17" s="10">
        <f>Prezos!$G$6*Oper!G17</f>
        <v>0</v>
      </c>
      <c r="M17" s="10">
        <f>Prezos!$G$7*Oper!H17</f>
        <v>0</v>
      </c>
      <c r="N17" s="4">
        <f t="shared" si="7"/>
        <v>0</v>
      </c>
      <c r="O17" s="4">
        <f t="shared" si="1"/>
        <v>0</v>
      </c>
      <c r="P17" s="4">
        <f t="shared" si="1"/>
        <v>0</v>
      </c>
      <c r="Q17" s="4">
        <f t="shared" si="1"/>
        <v>0</v>
      </c>
      <c r="R17" s="4">
        <f t="shared" si="1"/>
        <v>0</v>
      </c>
      <c r="S17" s="10">
        <f>Prezos!$H$3*Oper!N17</f>
        <v>0</v>
      </c>
      <c r="T17" s="10">
        <f>Prezos!$H$4*Oper!O17</f>
        <v>0</v>
      </c>
      <c r="U17" s="10">
        <f>Prezos!$H$5*Oper!P17</f>
        <v>0</v>
      </c>
      <c r="V17" s="10">
        <f>Prezos!$H$6*Oper!Q17</f>
        <v>0</v>
      </c>
      <c r="W17" s="10">
        <f>Prezos!$H$7*Oper!R17</f>
        <v>0</v>
      </c>
      <c r="X17" s="4">
        <f t="shared" si="8"/>
        <v>0</v>
      </c>
      <c r="Y17" s="4">
        <f t="shared" si="2"/>
        <v>0</v>
      </c>
      <c r="Z17" s="4">
        <f t="shared" si="2"/>
        <v>0</v>
      </c>
      <c r="AA17" s="4">
        <f t="shared" si="2"/>
        <v>0</v>
      </c>
      <c r="AB17" s="4">
        <f t="shared" si="2"/>
        <v>0</v>
      </c>
      <c r="AC17" s="10">
        <f>Prezos!$I$3*Oper!X17</f>
        <v>0</v>
      </c>
      <c r="AD17" s="10">
        <f>Prezos!$I$4*Oper!Y17</f>
        <v>0</v>
      </c>
      <c r="AE17" s="10">
        <f>Prezos!$I$5*Oper!Z17</f>
        <v>0</v>
      </c>
      <c r="AF17" s="10">
        <f>Prezos!$I$6*Oper!AA17</f>
        <v>0</v>
      </c>
      <c r="AG17" s="10">
        <f>Prezos!$I$7*Oper!AB17</f>
        <v>0</v>
      </c>
      <c r="AH17" s="7">
        <f t="shared" si="3"/>
        <v>0</v>
      </c>
      <c r="AI17" s="4">
        <f t="shared" si="9"/>
        <v>0</v>
      </c>
      <c r="AJ17" s="13">
        <f t="shared" si="4"/>
        <v>0</v>
      </c>
      <c r="AK17" s="4">
        <f t="shared" si="10"/>
        <v>0</v>
      </c>
      <c r="AL17" s="13">
        <f t="shared" si="5"/>
        <v>0</v>
      </c>
      <c r="AM17" s="4">
        <f t="shared" si="11"/>
        <v>0</v>
      </c>
      <c r="AN17" s="13">
        <f t="shared" si="12"/>
        <v>0</v>
      </c>
      <c r="AO17" s="7">
        <f t="shared" si="13"/>
        <v>0</v>
      </c>
      <c r="AP17" s="7">
        <v>0</v>
      </c>
      <c r="AQ17" s="5">
        <f t="shared" si="14"/>
        <v>0</v>
      </c>
      <c r="AR17" s="7">
        <f t="shared" si="15"/>
        <v>0</v>
      </c>
    </row>
    <row r="18" spans="1:44" ht="12.75">
      <c r="A18">
        <f>Licenzas!F23</f>
        <v>0</v>
      </c>
      <c r="B18" s="4">
        <f>Licenzas!H23</f>
        <v>0</v>
      </c>
      <c r="C18" s="4">
        <f>Licenzas!G23</f>
        <v>0</v>
      </c>
      <c r="D18" s="4">
        <f t="shared" si="6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10">
        <f>Prezos!$G$3*Oper!D18</f>
        <v>0</v>
      </c>
      <c r="J18" s="10">
        <f>Prezos!$G$4*Oper!E18</f>
        <v>0</v>
      </c>
      <c r="K18" s="10">
        <f>Prezos!$G$5*Oper!F18</f>
        <v>0</v>
      </c>
      <c r="L18" s="10">
        <f>Prezos!$G$6*Oper!G18</f>
        <v>0</v>
      </c>
      <c r="M18" s="10">
        <f>Prezos!$G$7*Oper!H18</f>
        <v>0</v>
      </c>
      <c r="N18" s="4">
        <f t="shared" si="7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  <c r="S18" s="10">
        <f>Prezos!$H$3*Oper!N18</f>
        <v>0</v>
      </c>
      <c r="T18" s="10">
        <f>Prezos!$H$4*Oper!O18</f>
        <v>0</v>
      </c>
      <c r="U18" s="10">
        <f>Prezos!$H$5*Oper!P18</f>
        <v>0</v>
      </c>
      <c r="V18" s="10">
        <f>Prezos!$H$6*Oper!Q18</f>
        <v>0</v>
      </c>
      <c r="W18" s="10">
        <f>Prezos!$H$7*Oper!R18</f>
        <v>0</v>
      </c>
      <c r="X18" s="4">
        <f t="shared" si="8"/>
        <v>0</v>
      </c>
      <c r="Y18" s="4">
        <f t="shared" si="2"/>
        <v>0</v>
      </c>
      <c r="Z18" s="4">
        <f t="shared" si="2"/>
        <v>0</v>
      </c>
      <c r="AA18" s="4">
        <f t="shared" si="2"/>
        <v>0</v>
      </c>
      <c r="AB18" s="4">
        <f t="shared" si="2"/>
        <v>0</v>
      </c>
      <c r="AC18" s="10">
        <f>Prezos!$I$3*Oper!X18</f>
        <v>0</v>
      </c>
      <c r="AD18" s="10">
        <f>Prezos!$I$4*Oper!Y18</f>
        <v>0</v>
      </c>
      <c r="AE18" s="10">
        <f>Prezos!$I$5*Oper!Z18</f>
        <v>0</v>
      </c>
      <c r="AF18" s="10">
        <f>Prezos!$I$6*Oper!AA18</f>
        <v>0</v>
      </c>
      <c r="AG18" s="10">
        <f>Prezos!$I$7*Oper!AB18</f>
        <v>0</v>
      </c>
      <c r="AH18" s="7">
        <f t="shared" si="3"/>
        <v>0</v>
      </c>
      <c r="AI18" s="4">
        <f t="shared" si="9"/>
        <v>0</v>
      </c>
      <c r="AJ18" s="13">
        <f t="shared" si="4"/>
        <v>0</v>
      </c>
      <c r="AK18" s="4">
        <f t="shared" si="10"/>
        <v>0</v>
      </c>
      <c r="AL18" s="13">
        <f t="shared" si="5"/>
        <v>0</v>
      </c>
      <c r="AM18" s="4">
        <f t="shared" si="11"/>
        <v>0</v>
      </c>
      <c r="AN18" s="13">
        <f t="shared" si="12"/>
        <v>0</v>
      </c>
      <c r="AO18" s="7">
        <f t="shared" si="13"/>
        <v>0</v>
      </c>
      <c r="AP18" s="7">
        <v>0</v>
      </c>
      <c r="AQ18" s="5">
        <f t="shared" si="14"/>
        <v>0</v>
      </c>
      <c r="AR18" s="7">
        <f t="shared" si="15"/>
        <v>0</v>
      </c>
    </row>
    <row r="19" spans="1:44" ht="12.75">
      <c r="A19">
        <f>Licenzas!F24</f>
        <v>0</v>
      </c>
      <c r="B19" s="4">
        <f>Licenzas!H24</f>
        <v>0</v>
      </c>
      <c r="C19" s="4">
        <f>Licenzas!G24</f>
        <v>0</v>
      </c>
      <c r="D19" s="4">
        <f t="shared" si="6"/>
        <v>0</v>
      </c>
      <c r="E19" s="4">
        <f t="shared" si="6"/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10">
        <f>Prezos!$G$3*Oper!D19</f>
        <v>0</v>
      </c>
      <c r="J19" s="10">
        <f>Prezos!$G$4*Oper!E19</f>
        <v>0</v>
      </c>
      <c r="K19" s="10">
        <f>Prezos!$G$5*Oper!F19</f>
        <v>0</v>
      </c>
      <c r="L19" s="10">
        <f>Prezos!$G$6*Oper!G19</f>
        <v>0</v>
      </c>
      <c r="M19" s="10">
        <f>Prezos!$G$7*Oper!H19</f>
        <v>0</v>
      </c>
      <c r="N19" s="4">
        <f t="shared" si="7"/>
        <v>0</v>
      </c>
      <c r="O19" s="4">
        <f t="shared" si="7"/>
        <v>0</v>
      </c>
      <c r="P19" s="4">
        <f t="shared" si="7"/>
        <v>0</v>
      </c>
      <c r="Q19" s="4">
        <f t="shared" si="7"/>
        <v>0</v>
      </c>
      <c r="R19" s="4">
        <f t="shared" si="7"/>
        <v>0</v>
      </c>
      <c r="S19" s="10">
        <f>Prezos!$H$3*Oper!N19</f>
        <v>0</v>
      </c>
      <c r="T19" s="10">
        <f>Prezos!$H$4*Oper!O19</f>
        <v>0</v>
      </c>
      <c r="U19" s="10">
        <f>Prezos!$H$5*Oper!P19</f>
        <v>0</v>
      </c>
      <c r="V19" s="10">
        <f>Prezos!$H$6*Oper!Q19</f>
        <v>0</v>
      </c>
      <c r="W19" s="10">
        <f>Prezos!$H$7*Oper!R19</f>
        <v>0</v>
      </c>
      <c r="X19" s="4">
        <f t="shared" si="8"/>
        <v>0</v>
      </c>
      <c r="Y19" s="4">
        <f t="shared" si="8"/>
        <v>0</v>
      </c>
      <c r="Z19" s="4">
        <f t="shared" si="8"/>
        <v>0</v>
      </c>
      <c r="AA19" s="4">
        <f t="shared" si="8"/>
        <v>0</v>
      </c>
      <c r="AB19" s="4">
        <f t="shared" si="8"/>
        <v>0</v>
      </c>
      <c r="AC19" s="10">
        <f>Prezos!$I$3*Oper!X19</f>
        <v>0</v>
      </c>
      <c r="AD19" s="10">
        <f>Prezos!$I$4*Oper!Y19</f>
        <v>0</v>
      </c>
      <c r="AE19" s="10">
        <f>Prezos!$I$5*Oper!Z19</f>
        <v>0</v>
      </c>
      <c r="AF19" s="10">
        <f>Prezos!$I$6*Oper!AA19</f>
        <v>0</v>
      </c>
      <c r="AG19" s="10">
        <f>Prezos!$I$7*Oper!AB19</f>
        <v>0</v>
      </c>
      <c r="AH19" s="7">
        <f t="shared" si="3"/>
        <v>0</v>
      </c>
      <c r="AI19" s="4">
        <f t="shared" si="9"/>
        <v>0</v>
      </c>
      <c r="AJ19" s="13">
        <f t="shared" si="4"/>
        <v>0</v>
      </c>
      <c r="AK19" s="4">
        <f t="shared" si="10"/>
        <v>0</v>
      </c>
      <c r="AL19" s="13">
        <f t="shared" si="5"/>
        <v>0</v>
      </c>
      <c r="AM19" s="4">
        <f t="shared" si="11"/>
        <v>0</v>
      </c>
      <c r="AN19" s="13">
        <f t="shared" si="12"/>
        <v>0</v>
      </c>
      <c r="AO19" s="7">
        <f t="shared" si="13"/>
        <v>0</v>
      </c>
      <c r="AP19" s="7">
        <v>0</v>
      </c>
      <c r="AQ19" s="5">
        <f t="shared" si="14"/>
        <v>0</v>
      </c>
      <c r="AR19" s="7">
        <f t="shared" si="15"/>
        <v>0</v>
      </c>
    </row>
    <row r="20" spans="1:44" ht="12.75">
      <c r="A20">
        <f>Licenzas!F25</f>
        <v>0</v>
      </c>
      <c r="B20" s="4">
        <f>Licenzas!H25</f>
        <v>0</v>
      </c>
      <c r="C20" s="4">
        <f>Licenzas!G25</f>
        <v>0</v>
      </c>
      <c r="D20" s="4">
        <f t="shared" si="6"/>
        <v>0</v>
      </c>
      <c r="E20" s="4">
        <f t="shared" si="6"/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10">
        <f>Prezos!$G$3*Oper!D20</f>
        <v>0</v>
      </c>
      <c r="J20" s="10">
        <f>Prezos!$G$4*Oper!E20</f>
        <v>0</v>
      </c>
      <c r="K20" s="10">
        <f>Prezos!$G$5*Oper!F20</f>
        <v>0</v>
      </c>
      <c r="L20" s="10">
        <f>Prezos!$G$6*Oper!G20</f>
        <v>0</v>
      </c>
      <c r="M20" s="10">
        <f>Prezos!$G$7*Oper!H20</f>
        <v>0</v>
      </c>
      <c r="N20" s="4">
        <f t="shared" si="7"/>
        <v>0</v>
      </c>
      <c r="O20" s="4">
        <f t="shared" si="7"/>
        <v>0</v>
      </c>
      <c r="P20" s="4">
        <f t="shared" si="7"/>
        <v>0</v>
      </c>
      <c r="Q20" s="4">
        <f t="shared" si="7"/>
        <v>0</v>
      </c>
      <c r="R20" s="4">
        <f t="shared" si="7"/>
        <v>0</v>
      </c>
      <c r="S20" s="10">
        <f>Prezos!$H$3*Oper!N20</f>
        <v>0</v>
      </c>
      <c r="T20" s="10">
        <f>Prezos!$H$4*Oper!O20</f>
        <v>0</v>
      </c>
      <c r="U20" s="10">
        <f>Prezos!$H$5*Oper!P20</f>
        <v>0</v>
      </c>
      <c r="V20" s="10">
        <f>Prezos!$H$6*Oper!Q20</f>
        <v>0</v>
      </c>
      <c r="W20" s="10">
        <f>Prezos!$H$7*Oper!R20</f>
        <v>0</v>
      </c>
      <c r="X20" s="4">
        <f t="shared" si="8"/>
        <v>0</v>
      </c>
      <c r="Y20" s="4">
        <f t="shared" si="8"/>
        <v>0</v>
      </c>
      <c r="Z20" s="4">
        <f t="shared" si="8"/>
        <v>0</v>
      </c>
      <c r="AA20" s="4">
        <f t="shared" si="8"/>
        <v>0</v>
      </c>
      <c r="AB20" s="4">
        <f t="shared" si="8"/>
        <v>0</v>
      </c>
      <c r="AC20" s="10">
        <f>Prezos!$I$3*Oper!X20</f>
        <v>0</v>
      </c>
      <c r="AD20" s="10">
        <f>Prezos!$I$4*Oper!Y20</f>
        <v>0</v>
      </c>
      <c r="AE20" s="10">
        <f>Prezos!$I$5*Oper!Z20</f>
        <v>0</v>
      </c>
      <c r="AF20" s="10">
        <f>Prezos!$I$6*Oper!AA20</f>
        <v>0</v>
      </c>
      <c r="AG20" s="10">
        <f>Prezos!$I$7*Oper!AB20</f>
        <v>0</v>
      </c>
      <c r="AH20" s="7">
        <f t="shared" si="3"/>
        <v>0</v>
      </c>
      <c r="AI20" s="4">
        <f t="shared" si="9"/>
        <v>0</v>
      </c>
      <c r="AJ20" s="13">
        <f t="shared" si="4"/>
        <v>0</v>
      </c>
      <c r="AK20" s="4">
        <f t="shared" si="10"/>
        <v>0</v>
      </c>
      <c r="AL20" s="13">
        <f t="shared" si="5"/>
        <v>0</v>
      </c>
      <c r="AM20" s="4">
        <f t="shared" si="11"/>
        <v>0</v>
      </c>
      <c r="AN20" s="13">
        <f t="shared" si="12"/>
        <v>0</v>
      </c>
      <c r="AO20" s="7">
        <f t="shared" si="13"/>
        <v>0</v>
      </c>
      <c r="AP20" s="7">
        <v>0</v>
      </c>
      <c r="AQ20" s="5">
        <f t="shared" si="14"/>
        <v>0</v>
      </c>
      <c r="AR20" s="7">
        <f t="shared" si="15"/>
        <v>0</v>
      </c>
    </row>
    <row r="21" spans="1:44" ht="12.75">
      <c r="A21">
        <f>Licenzas!F26</f>
        <v>0</v>
      </c>
      <c r="B21" s="4">
        <f>Licenzas!H26</f>
        <v>0</v>
      </c>
      <c r="C21" s="4">
        <f>Licenzas!G26</f>
        <v>0</v>
      </c>
      <c r="D21" s="4">
        <f t="shared" si="6"/>
        <v>0</v>
      </c>
      <c r="E21" s="4">
        <f t="shared" si="6"/>
        <v>0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10">
        <f>Prezos!$G$3*Oper!D21</f>
        <v>0</v>
      </c>
      <c r="J21" s="10">
        <f>Prezos!$G$4*Oper!E21</f>
        <v>0</v>
      </c>
      <c r="K21" s="10">
        <f>Prezos!$G$5*Oper!F21</f>
        <v>0</v>
      </c>
      <c r="L21" s="10">
        <f>Prezos!$G$6*Oper!G21</f>
        <v>0</v>
      </c>
      <c r="M21" s="10">
        <f>Prezos!$G$7*Oper!H21</f>
        <v>0</v>
      </c>
      <c r="N21" s="4">
        <f t="shared" si="7"/>
        <v>0</v>
      </c>
      <c r="O21" s="4">
        <f t="shared" si="7"/>
        <v>0</v>
      </c>
      <c r="P21" s="4">
        <f t="shared" si="7"/>
        <v>0</v>
      </c>
      <c r="Q21" s="4">
        <f t="shared" si="7"/>
        <v>0</v>
      </c>
      <c r="R21" s="4">
        <f t="shared" si="7"/>
        <v>0</v>
      </c>
      <c r="S21" s="10">
        <f>Prezos!$H$3*Oper!N21</f>
        <v>0</v>
      </c>
      <c r="T21" s="10">
        <f>Prezos!$H$4*Oper!O21</f>
        <v>0</v>
      </c>
      <c r="U21" s="10">
        <f>Prezos!$H$5*Oper!P21</f>
        <v>0</v>
      </c>
      <c r="V21" s="10">
        <f>Prezos!$H$6*Oper!Q21</f>
        <v>0</v>
      </c>
      <c r="W21" s="10">
        <f>Prezos!$H$7*Oper!R21</f>
        <v>0</v>
      </c>
      <c r="X21" s="4">
        <f t="shared" si="8"/>
        <v>0</v>
      </c>
      <c r="Y21" s="4">
        <f t="shared" si="8"/>
        <v>0</v>
      </c>
      <c r="Z21" s="4">
        <f t="shared" si="8"/>
        <v>0</v>
      </c>
      <c r="AA21" s="4">
        <f t="shared" si="8"/>
        <v>0</v>
      </c>
      <c r="AB21" s="4">
        <f t="shared" si="8"/>
        <v>0</v>
      </c>
      <c r="AC21" s="10">
        <f>Prezos!$I$3*Oper!X21</f>
        <v>0</v>
      </c>
      <c r="AD21" s="10">
        <f>Prezos!$I$4*Oper!Y21</f>
        <v>0</v>
      </c>
      <c r="AE21" s="10">
        <f>Prezos!$I$5*Oper!Z21</f>
        <v>0</v>
      </c>
      <c r="AF21" s="10">
        <f>Prezos!$I$6*Oper!AA21</f>
        <v>0</v>
      </c>
      <c r="AG21" s="10">
        <f>Prezos!$I$7*Oper!AB21</f>
        <v>0</v>
      </c>
      <c r="AH21" s="7">
        <f t="shared" si="3"/>
        <v>0</v>
      </c>
      <c r="AI21" s="4">
        <f t="shared" si="9"/>
        <v>0</v>
      </c>
      <c r="AJ21" s="13">
        <f t="shared" si="4"/>
        <v>0</v>
      </c>
      <c r="AK21" s="4">
        <f t="shared" si="10"/>
        <v>0</v>
      </c>
      <c r="AL21" s="13">
        <f t="shared" si="5"/>
        <v>0</v>
      </c>
      <c r="AM21" s="4">
        <f t="shared" si="11"/>
        <v>0</v>
      </c>
      <c r="AN21" s="13">
        <f t="shared" si="12"/>
        <v>0</v>
      </c>
      <c r="AO21" s="7">
        <f t="shared" si="13"/>
        <v>0</v>
      </c>
      <c r="AP21" s="7">
        <v>0</v>
      </c>
      <c r="AQ21" s="5">
        <f t="shared" si="14"/>
        <v>0</v>
      </c>
      <c r="AR21" s="7">
        <f t="shared" si="15"/>
        <v>0</v>
      </c>
    </row>
    <row r="22" spans="1:44" ht="12.75">
      <c r="A22">
        <f>Licenzas!F27</f>
        <v>0</v>
      </c>
      <c r="B22" s="4">
        <f>Licenzas!H27</f>
        <v>0</v>
      </c>
      <c r="C22" s="4">
        <f>Licenzas!G27</f>
        <v>0</v>
      </c>
      <c r="D22" s="4">
        <f t="shared" si="6"/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I22" s="10">
        <f>Prezos!$G$3*Oper!D22</f>
        <v>0</v>
      </c>
      <c r="J22" s="10">
        <f>Prezos!$G$4*Oper!E22</f>
        <v>0</v>
      </c>
      <c r="K22" s="10">
        <f>Prezos!$G$5*Oper!F22</f>
        <v>0</v>
      </c>
      <c r="L22" s="10">
        <f>Prezos!$G$6*Oper!G22</f>
        <v>0</v>
      </c>
      <c r="M22" s="10">
        <f>Prezos!$G$7*Oper!H22</f>
        <v>0</v>
      </c>
      <c r="N22" s="4">
        <f t="shared" si="7"/>
        <v>0</v>
      </c>
      <c r="O22" s="4">
        <f t="shared" si="7"/>
        <v>0</v>
      </c>
      <c r="P22" s="4">
        <f t="shared" si="7"/>
        <v>0</v>
      </c>
      <c r="Q22" s="4">
        <f t="shared" si="7"/>
        <v>0</v>
      </c>
      <c r="R22" s="4">
        <f t="shared" si="7"/>
        <v>0</v>
      </c>
      <c r="S22" s="10">
        <f>Prezos!$H$3*Oper!N22</f>
        <v>0</v>
      </c>
      <c r="T22" s="10">
        <f>Prezos!$H$4*Oper!O22</f>
        <v>0</v>
      </c>
      <c r="U22" s="10">
        <f>Prezos!$H$5*Oper!P22</f>
        <v>0</v>
      </c>
      <c r="V22" s="10">
        <f>Prezos!$H$6*Oper!Q22</f>
        <v>0</v>
      </c>
      <c r="W22" s="10">
        <f>Prezos!$H$7*Oper!R22</f>
        <v>0</v>
      </c>
      <c r="X22" s="4">
        <f t="shared" si="8"/>
        <v>0</v>
      </c>
      <c r="Y22" s="4">
        <f t="shared" si="8"/>
        <v>0</v>
      </c>
      <c r="Z22" s="4">
        <f t="shared" si="8"/>
        <v>0</v>
      </c>
      <c r="AA22" s="4">
        <f t="shared" si="8"/>
        <v>0</v>
      </c>
      <c r="AB22" s="4">
        <f t="shared" si="8"/>
        <v>0</v>
      </c>
      <c r="AC22" s="10">
        <f>Prezos!$I$3*Oper!X22</f>
        <v>0</v>
      </c>
      <c r="AD22" s="10">
        <f>Prezos!$I$4*Oper!Y22</f>
        <v>0</v>
      </c>
      <c r="AE22" s="10">
        <f>Prezos!$I$5*Oper!Z22</f>
        <v>0</v>
      </c>
      <c r="AF22" s="10">
        <f>Prezos!$I$6*Oper!AA22</f>
        <v>0</v>
      </c>
      <c r="AG22" s="10">
        <f>Prezos!$I$7*Oper!AB22</f>
        <v>0</v>
      </c>
      <c r="AH22" s="7">
        <f t="shared" si="3"/>
        <v>0</v>
      </c>
      <c r="AI22" s="4">
        <f t="shared" si="9"/>
        <v>0</v>
      </c>
      <c r="AJ22" s="13">
        <f t="shared" si="4"/>
        <v>0</v>
      </c>
      <c r="AK22" s="4">
        <f t="shared" si="10"/>
        <v>0</v>
      </c>
      <c r="AL22" s="13">
        <f t="shared" si="5"/>
        <v>0</v>
      </c>
      <c r="AM22" s="4">
        <f t="shared" si="11"/>
        <v>0</v>
      </c>
      <c r="AN22" s="13">
        <f t="shared" si="12"/>
        <v>0</v>
      </c>
      <c r="AO22" s="7">
        <f t="shared" si="13"/>
        <v>0</v>
      </c>
      <c r="AP22" s="7">
        <v>0</v>
      </c>
      <c r="AQ22" s="5">
        <f t="shared" si="14"/>
        <v>0</v>
      </c>
      <c r="AR22" s="7">
        <f t="shared" si="15"/>
        <v>0</v>
      </c>
    </row>
    <row r="23" spans="1:44" ht="12.75">
      <c r="A23">
        <f>Licenzas!F28</f>
        <v>0</v>
      </c>
      <c r="B23" s="4">
        <f>Licenzas!H28</f>
        <v>0</v>
      </c>
      <c r="C23" s="4">
        <f>Licenzas!G28</f>
        <v>0</v>
      </c>
      <c r="D23" s="4">
        <f t="shared" si="6"/>
        <v>0</v>
      </c>
      <c r="E23" s="4">
        <f t="shared" si="6"/>
        <v>0</v>
      </c>
      <c r="F23" s="4">
        <f t="shared" si="6"/>
        <v>0</v>
      </c>
      <c r="G23" s="4">
        <f t="shared" si="6"/>
        <v>0</v>
      </c>
      <c r="H23" s="4">
        <f t="shared" si="6"/>
        <v>0</v>
      </c>
      <c r="I23" s="10">
        <f>Prezos!$G$3*Oper!D23</f>
        <v>0</v>
      </c>
      <c r="J23" s="10">
        <f>Prezos!$G$4*Oper!E23</f>
        <v>0</v>
      </c>
      <c r="K23" s="10">
        <f>Prezos!$G$5*Oper!F23</f>
        <v>0</v>
      </c>
      <c r="L23" s="10">
        <f>Prezos!$G$6*Oper!G23</f>
        <v>0</v>
      </c>
      <c r="M23" s="10">
        <f>Prezos!$G$7*Oper!H23</f>
        <v>0</v>
      </c>
      <c r="N23" s="4">
        <f t="shared" si="7"/>
        <v>0</v>
      </c>
      <c r="O23" s="4">
        <f t="shared" si="7"/>
        <v>0</v>
      </c>
      <c r="P23" s="4">
        <f t="shared" si="7"/>
        <v>0</v>
      </c>
      <c r="Q23" s="4">
        <f t="shared" si="7"/>
        <v>0</v>
      </c>
      <c r="R23" s="4">
        <f t="shared" si="7"/>
        <v>0</v>
      </c>
      <c r="S23" s="10">
        <f>Prezos!$H$3*Oper!N23</f>
        <v>0</v>
      </c>
      <c r="T23" s="10">
        <f>Prezos!$H$4*Oper!O23</f>
        <v>0</v>
      </c>
      <c r="U23" s="10">
        <f>Prezos!$H$5*Oper!P23</f>
        <v>0</v>
      </c>
      <c r="V23" s="10">
        <f>Prezos!$H$6*Oper!Q23</f>
        <v>0</v>
      </c>
      <c r="W23" s="10">
        <f>Prezos!$H$7*Oper!R23</f>
        <v>0</v>
      </c>
      <c r="X23" s="4">
        <f t="shared" si="8"/>
        <v>0</v>
      </c>
      <c r="Y23" s="4">
        <f t="shared" si="8"/>
        <v>0</v>
      </c>
      <c r="Z23" s="4">
        <f t="shared" si="8"/>
        <v>0</v>
      </c>
      <c r="AA23" s="4">
        <f t="shared" si="8"/>
        <v>0</v>
      </c>
      <c r="AB23" s="4">
        <f t="shared" si="8"/>
        <v>0</v>
      </c>
      <c r="AC23" s="10">
        <f>Prezos!$I$3*Oper!X23</f>
        <v>0</v>
      </c>
      <c r="AD23" s="10">
        <f>Prezos!$I$4*Oper!Y23</f>
        <v>0</v>
      </c>
      <c r="AE23" s="10">
        <f>Prezos!$I$5*Oper!Z23</f>
        <v>0</v>
      </c>
      <c r="AF23" s="10">
        <f>Prezos!$I$6*Oper!AA23</f>
        <v>0</v>
      </c>
      <c r="AG23" s="10">
        <f>Prezos!$I$7*Oper!AB23</f>
        <v>0</v>
      </c>
      <c r="AH23" s="7">
        <f t="shared" si="3"/>
        <v>0</v>
      </c>
      <c r="AI23" s="4">
        <f t="shared" si="9"/>
        <v>0</v>
      </c>
      <c r="AJ23" s="13">
        <f t="shared" si="4"/>
        <v>0</v>
      </c>
      <c r="AK23" s="4">
        <f t="shared" si="10"/>
        <v>0</v>
      </c>
      <c r="AL23" s="13">
        <f t="shared" si="5"/>
        <v>0</v>
      </c>
      <c r="AM23" s="4">
        <f t="shared" si="11"/>
        <v>0</v>
      </c>
      <c r="AN23" s="13">
        <f t="shared" si="12"/>
        <v>0</v>
      </c>
      <c r="AO23" s="7">
        <f t="shared" si="13"/>
        <v>0</v>
      </c>
      <c r="AP23" s="7">
        <v>0</v>
      </c>
      <c r="AQ23" s="5">
        <f t="shared" si="14"/>
        <v>0</v>
      </c>
      <c r="AR23" s="7">
        <f t="shared" si="15"/>
        <v>0</v>
      </c>
    </row>
    <row r="24" spans="1:44" ht="12.75">
      <c r="A24">
        <f>Licenzas!F29</f>
        <v>0</v>
      </c>
      <c r="B24" s="4">
        <f>Licenzas!H29</f>
        <v>0</v>
      </c>
      <c r="C24" s="4">
        <f>Licenzas!G29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10">
        <f>Prezos!$G$3*Oper!D24</f>
        <v>0</v>
      </c>
      <c r="J24" s="10">
        <f>Prezos!$G$4*Oper!E24</f>
        <v>0</v>
      </c>
      <c r="K24" s="10">
        <f>Prezos!$G$5*Oper!F24</f>
        <v>0</v>
      </c>
      <c r="L24" s="10">
        <f>Prezos!$G$6*Oper!G24</f>
        <v>0</v>
      </c>
      <c r="M24" s="10">
        <f>Prezos!$G$7*Oper!H24</f>
        <v>0</v>
      </c>
      <c r="N24" s="4">
        <f t="shared" si="7"/>
        <v>0</v>
      </c>
      <c r="O24" s="4">
        <f t="shared" si="7"/>
        <v>0</v>
      </c>
      <c r="P24" s="4">
        <f t="shared" si="7"/>
        <v>0</v>
      </c>
      <c r="Q24" s="4">
        <f t="shared" si="7"/>
        <v>0</v>
      </c>
      <c r="R24" s="4">
        <f t="shared" si="7"/>
        <v>0</v>
      </c>
      <c r="S24" s="10">
        <f>Prezos!$H$3*Oper!N24</f>
        <v>0</v>
      </c>
      <c r="T24" s="10">
        <f>Prezos!$H$4*Oper!O24</f>
        <v>0</v>
      </c>
      <c r="U24" s="10">
        <f>Prezos!$H$5*Oper!P24</f>
        <v>0</v>
      </c>
      <c r="V24" s="10">
        <f>Prezos!$H$6*Oper!Q24</f>
        <v>0</v>
      </c>
      <c r="W24" s="10">
        <f>Prezos!$H$7*Oper!R24</f>
        <v>0</v>
      </c>
      <c r="X24" s="4">
        <f t="shared" si="8"/>
        <v>0</v>
      </c>
      <c r="Y24" s="4">
        <f t="shared" si="8"/>
        <v>0</v>
      </c>
      <c r="Z24" s="4">
        <f t="shared" si="8"/>
        <v>0</v>
      </c>
      <c r="AA24" s="4">
        <f t="shared" si="8"/>
        <v>0</v>
      </c>
      <c r="AB24" s="4">
        <f t="shared" si="8"/>
        <v>0</v>
      </c>
      <c r="AC24" s="10">
        <f>Prezos!$I$3*Oper!X24</f>
        <v>0</v>
      </c>
      <c r="AD24" s="10">
        <f>Prezos!$I$4*Oper!Y24</f>
        <v>0</v>
      </c>
      <c r="AE24" s="10">
        <f>Prezos!$I$5*Oper!Z24</f>
        <v>0</v>
      </c>
      <c r="AF24" s="10">
        <f>Prezos!$I$6*Oper!AA24</f>
        <v>0</v>
      </c>
      <c r="AG24" s="10">
        <f>Prezos!$I$7*Oper!AB24</f>
        <v>0</v>
      </c>
      <c r="AH24" s="7">
        <f t="shared" si="3"/>
        <v>0</v>
      </c>
      <c r="AI24" s="4">
        <f t="shared" si="9"/>
        <v>0</v>
      </c>
      <c r="AJ24" s="13">
        <f t="shared" si="4"/>
        <v>0</v>
      </c>
      <c r="AK24" s="4">
        <f t="shared" si="10"/>
        <v>0</v>
      </c>
      <c r="AL24" s="13">
        <f t="shared" si="5"/>
        <v>0</v>
      </c>
      <c r="AM24" s="4">
        <f t="shared" si="11"/>
        <v>0</v>
      </c>
      <c r="AN24" s="13">
        <f t="shared" si="12"/>
        <v>0</v>
      </c>
      <c r="AO24" s="7">
        <f t="shared" si="13"/>
        <v>0</v>
      </c>
      <c r="AP24" s="7">
        <v>0</v>
      </c>
      <c r="AQ24" s="5">
        <f t="shared" si="14"/>
        <v>0</v>
      </c>
      <c r="AR24" s="7">
        <f t="shared" si="15"/>
        <v>0</v>
      </c>
    </row>
    <row r="25" spans="1:44" ht="12.75">
      <c r="A25">
        <f>Licenzas!F30</f>
        <v>0</v>
      </c>
      <c r="B25" s="4">
        <f>Licenzas!H30</f>
        <v>0</v>
      </c>
      <c r="C25" s="4">
        <f>Licenzas!G30</f>
        <v>0</v>
      </c>
      <c r="D25" s="4">
        <f t="shared" si="6"/>
        <v>0</v>
      </c>
      <c r="E25" s="4">
        <f t="shared" si="6"/>
        <v>0</v>
      </c>
      <c r="F25" s="4">
        <f t="shared" si="6"/>
        <v>0</v>
      </c>
      <c r="G25" s="4">
        <f t="shared" si="6"/>
        <v>0</v>
      </c>
      <c r="H25" s="4">
        <f t="shared" si="6"/>
        <v>0</v>
      </c>
      <c r="I25" s="10">
        <f>Prezos!$G$3*Oper!D25</f>
        <v>0</v>
      </c>
      <c r="J25" s="10">
        <f>Prezos!$G$4*Oper!E25</f>
        <v>0</v>
      </c>
      <c r="K25" s="10">
        <f>Prezos!$G$5*Oper!F25</f>
        <v>0</v>
      </c>
      <c r="L25" s="10">
        <f>Prezos!$G$6*Oper!G25</f>
        <v>0</v>
      </c>
      <c r="M25" s="10">
        <f>Prezos!$G$7*Oper!H25</f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4">
        <f t="shared" si="7"/>
        <v>0</v>
      </c>
      <c r="R25" s="4">
        <f t="shared" si="7"/>
        <v>0</v>
      </c>
      <c r="S25" s="10">
        <f>Prezos!$H$3*Oper!N25</f>
        <v>0</v>
      </c>
      <c r="T25" s="10">
        <f>Prezos!$H$4*Oper!O25</f>
        <v>0</v>
      </c>
      <c r="U25" s="10">
        <f>Prezos!$H$5*Oper!P25</f>
        <v>0</v>
      </c>
      <c r="V25" s="10">
        <f>Prezos!$H$6*Oper!Q25</f>
        <v>0</v>
      </c>
      <c r="W25" s="10">
        <f>Prezos!$H$7*Oper!R25</f>
        <v>0</v>
      </c>
      <c r="X25" s="4">
        <f t="shared" si="8"/>
        <v>0</v>
      </c>
      <c r="Y25" s="4">
        <f t="shared" si="8"/>
        <v>0</v>
      </c>
      <c r="Z25" s="4">
        <f t="shared" si="8"/>
        <v>0</v>
      </c>
      <c r="AA25" s="4">
        <f t="shared" si="8"/>
        <v>0</v>
      </c>
      <c r="AB25" s="4">
        <f t="shared" si="8"/>
        <v>0</v>
      </c>
      <c r="AC25" s="10">
        <f>Prezos!$I$3*Oper!X25</f>
        <v>0</v>
      </c>
      <c r="AD25" s="10">
        <f>Prezos!$I$4*Oper!Y25</f>
        <v>0</v>
      </c>
      <c r="AE25" s="10">
        <f>Prezos!$I$5*Oper!Z25</f>
        <v>0</v>
      </c>
      <c r="AF25" s="10">
        <f>Prezos!$I$6*Oper!AA25</f>
        <v>0</v>
      </c>
      <c r="AG25" s="10">
        <f>Prezos!$I$7*Oper!AB25</f>
        <v>0</v>
      </c>
      <c r="AH25" s="7">
        <f t="shared" si="3"/>
        <v>0</v>
      </c>
      <c r="AI25" s="4">
        <f t="shared" si="9"/>
        <v>0</v>
      </c>
      <c r="AJ25" s="13">
        <f t="shared" si="4"/>
        <v>0</v>
      </c>
      <c r="AK25" s="4">
        <f t="shared" si="10"/>
        <v>0</v>
      </c>
      <c r="AL25" s="13">
        <f t="shared" si="5"/>
        <v>0</v>
      </c>
      <c r="AM25" s="4">
        <f t="shared" si="11"/>
        <v>0</v>
      </c>
      <c r="AN25" s="13">
        <f t="shared" si="12"/>
        <v>0</v>
      </c>
      <c r="AO25" s="7">
        <f t="shared" si="13"/>
        <v>0</v>
      </c>
      <c r="AP25" s="7">
        <v>0</v>
      </c>
      <c r="AQ25" s="5">
        <f t="shared" si="14"/>
        <v>0</v>
      </c>
      <c r="AR25" s="7">
        <f t="shared" si="15"/>
        <v>0</v>
      </c>
    </row>
    <row r="26" spans="1:44" ht="12.75">
      <c r="A26">
        <f>Licenzas!F31</f>
        <v>0</v>
      </c>
      <c r="B26" s="4">
        <f>Licenzas!H31</f>
        <v>0</v>
      </c>
      <c r="C26" s="4">
        <f>Licenzas!G31</f>
        <v>0</v>
      </c>
      <c r="D26" s="4">
        <f t="shared" si="6"/>
        <v>0</v>
      </c>
      <c r="E26" s="4">
        <f t="shared" si="6"/>
        <v>0</v>
      </c>
      <c r="F26" s="4">
        <f t="shared" si="6"/>
        <v>0</v>
      </c>
      <c r="G26" s="4">
        <f t="shared" si="6"/>
        <v>0</v>
      </c>
      <c r="H26" s="4">
        <f t="shared" si="6"/>
        <v>0</v>
      </c>
      <c r="I26" s="10">
        <f>Prezos!$G$3*Oper!D26</f>
        <v>0</v>
      </c>
      <c r="J26" s="10">
        <f>Prezos!$G$4*Oper!E26</f>
        <v>0</v>
      </c>
      <c r="K26" s="10">
        <f>Prezos!$G$5*Oper!F26</f>
        <v>0</v>
      </c>
      <c r="L26" s="10">
        <f>Prezos!$G$6*Oper!G26</f>
        <v>0</v>
      </c>
      <c r="M26" s="10">
        <f>Prezos!$G$7*Oper!H26</f>
        <v>0</v>
      </c>
      <c r="N26" s="4">
        <f t="shared" si="7"/>
        <v>0</v>
      </c>
      <c r="O26" s="4">
        <f t="shared" si="7"/>
        <v>0</v>
      </c>
      <c r="P26" s="4">
        <f t="shared" si="7"/>
        <v>0</v>
      </c>
      <c r="Q26" s="4">
        <f t="shared" si="7"/>
        <v>0</v>
      </c>
      <c r="R26" s="4">
        <f t="shared" si="7"/>
        <v>0</v>
      </c>
      <c r="S26" s="10">
        <f>Prezos!$H$3*Oper!N26</f>
        <v>0</v>
      </c>
      <c r="T26" s="10">
        <f>Prezos!$H$4*Oper!O26</f>
        <v>0</v>
      </c>
      <c r="U26" s="10">
        <f>Prezos!$H$5*Oper!P26</f>
        <v>0</v>
      </c>
      <c r="V26" s="10">
        <f>Prezos!$H$6*Oper!Q26</f>
        <v>0</v>
      </c>
      <c r="W26" s="10">
        <f>Prezos!$H$7*Oper!R26</f>
        <v>0</v>
      </c>
      <c r="X26" s="4">
        <f t="shared" si="8"/>
        <v>0</v>
      </c>
      <c r="Y26" s="4">
        <f t="shared" si="8"/>
        <v>0</v>
      </c>
      <c r="Z26" s="4">
        <f t="shared" si="8"/>
        <v>0</v>
      </c>
      <c r="AA26" s="4">
        <f t="shared" si="8"/>
        <v>0</v>
      </c>
      <c r="AB26" s="4">
        <f t="shared" si="8"/>
        <v>0</v>
      </c>
      <c r="AC26" s="10">
        <f>Prezos!$I$3*Oper!X26</f>
        <v>0</v>
      </c>
      <c r="AD26" s="10">
        <f>Prezos!$I$4*Oper!Y26</f>
        <v>0</v>
      </c>
      <c r="AE26" s="10">
        <f>Prezos!$I$5*Oper!Z26</f>
        <v>0</v>
      </c>
      <c r="AF26" s="10">
        <f>Prezos!$I$6*Oper!AA26</f>
        <v>0</v>
      </c>
      <c r="AG26" s="10">
        <f>Prezos!$I$7*Oper!AB26</f>
        <v>0</v>
      </c>
      <c r="AH26" s="7">
        <f t="shared" si="3"/>
        <v>0</v>
      </c>
      <c r="AI26" s="4">
        <f t="shared" si="9"/>
        <v>0</v>
      </c>
      <c r="AJ26" s="13">
        <f t="shared" si="4"/>
        <v>0</v>
      </c>
      <c r="AK26" s="4">
        <f t="shared" si="10"/>
        <v>0</v>
      </c>
      <c r="AL26" s="13">
        <f t="shared" si="5"/>
        <v>0</v>
      </c>
      <c r="AM26" s="4">
        <f t="shared" si="11"/>
        <v>0</v>
      </c>
      <c r="AN26" s="13">
        <f t="shared" si="12"/>
        <v>0</v>
      </c>
      <c r="AO26" s="7">
        <f t="shared" si="13"/>
        <v>0</v>
      </c>
      <c r="AP26" s="7">
        <v>0</v>
      </c>
      <c r="AQ26" s="5">
        <f t="shared" si="14"/>
        <v>0</v>
      </c>
      <c r="AR26" s="7">
        <f t="shared" si="15"/>
        <v>0</v>
      </c>
    </row>
    <row r="27" spans="1:44" ht="12.75">
      <c r="A27">
        <f>Licenzas!F32</f>
        <v>0</v>
      </c>
      <c r="B27" s="4">
        <f>Licenzas!H32</f>
        <v>0</v>
      </c>
      <c r="C27" s="4">
        <f>Licenzas!G32</f>
        <v>0</v>
      </c>
      <c r="D27" s="4">
        <f t="shared" si="6"/>
        <v>0</v>
      </c>
      <c r="E27" s="4">
        <f t="shared" si="6"/>
        <v>0</v>
      </c>
      <c r="F27" s="4">
        <f t="shared" si="6"/>
        <v>0</v>
      </c>
      <c r="G27" s="4">
        <f t="shared" si="6"/>
        <v>0</v>
      </c>
      <c r="H27" s="4">
        <f t="shared" si="6"/>
        <v>0</v>
      </c>
      <c r="I27" s="10">
        <f>Prezos!$G$3*Oper!D27</f>
        <v>0</v>
      </c>
      <c r="J27" s="10">
        <f>Prezos!$G$4*Oper!E27</f>
        <v>0</v>
      </c>
      <c r="K27" s="10">
        <f>Prezos!$G$5*Oper!F27</f>
        <v>0</v>
      </c>
      <c r="L27" s="10">
        <f>Prezos!$G$6*Oper!G27</f>
        <v>0</v>
      </c>
      <c r="M27" s="10">
        <f>Prezos!$G$7*Oper!H27</f>
        <v>0</v>
      </c>
      <c r="N27" s="4">
        <f t="shared" si="7"/>
        <v>0</v>
      </c>
      <c r="O27" s="4">
        <f t="shared" si="7"/>
        <v>0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0">
        <f>Prezos!$H$3*Oper!N27</f>
        <v>0</v>
      </c>
      <c r="T27" s="10">
        <f>Prezos!$H$4*Oper!O27</f>
        <v>0</v>
      </c>
      <c r="U27" s="10">
        <f>Prezos!$H$5*Oper!P27</f>
        <v>0</v>
      </c>
      <c r="V27" s="10">
        <f>Prezos!$H$6*Oper!Q27</f>
        <v>0</v>
      </c>
      <c r="W27" s="10">
        <f>Prezos!$H$7*Oper!R27</f>
        <v>0</v>
      </c>
      <c r="X27" s="4">
        <f t="shared" si="8"/>
        <v>0</v>
      </c>
      <c r="Y27" s="4">
        <f t="shared" si="8"/>
        <v>0</v>
      </c>
      <c r="Z27" s="4">
        <f t="shared" si="8"/>
        <v>0</v>
      </c>
      <c r="AA27" s="4">
        <f t="shared" si="8"/>
        <v>0</v>
      </c>
      <c r="AB27" s="4">
        <f t="shared" si="8"/>
        <v>0</v>
      </c>
      <c r="AC27" s="10">
        <f>Prezos!$I$3*Oper!X27</f>
        <v>0</v>
      </c>
      <c r="AD27" s="10">
        <f>Prezos!$I$4*Oper!Y27</f>
        <v>0</v>
      </c>
      <c r="AE27" s="10">
        <f>Prezos!$I$5*Oper!Z27</f>
        <v>0</v>
      </c>
      <c r="AF27" s="10">
        <f>Prezos!$I$6*Oper!AA27</f>
        <v>0</v>
      </c>
      <c r="AG27" s="10">
        <f>Prezos!$I$7*Oper!AB27</f>
        <v>0</v>
      </c>
      <c r="AH27" s="7">
        <f t="shared" si="3"/>
        <v>0</v>
      </c>
      <c r="AI27" s="4">
        <f t="shared" si="9"/>
        <v>0</v>
      </c>
      <c r="AJ27" s="13">
        <f t="shared" si="4"/>
        <v>0</v>
      </c>
      <c r="AK27" s="4">
        <f t="shared" si="10"/>
        <v>0</v>
      </c>
      <c r="AL27" s="13">
        <f t="shared" si="5"/>
        <v>0</v>
      </c>
      <c r="AM27" s="4">
        <f t="shared" si="11"/>
        <v>0</v>
      </c>
      <c r="AN27" s="13">
        <f t="shared" si="12"/>
        <v>0</v>
      </c>
      <c r="AO27" s="7">
        <f t="shared" si="13"/>
        <v>0</v>
      </c>
      <c r="AP27" s="7">
        <v>0</v>
      </c>
      <c r="AQ27" s="5">
        <f t="shared" si="14"/>
        <v>0</v>
      </c>
      <c r="AR27" s="7">
        <f t="shared" si="15"/>
        <v>0</v>
      </c>
    </row>
    <row r="28" spans="1:44" ht="12.75">
      <c r="A28">
        <f>Licenzas!F33</f>
        <v>0</v>
      </c>
      <c r="B28" s="4">
        <f>Licenzas!H33</f>
        <v>0</v>
      </c>
      <c r="C28" s="4">
        <f>Licenzas!G33</f>
        <v>0</v>
      </c>
      <c r="D28" s="4">
        <f t="shared" si="6"/>
        <v>0</v>
      </c>
      <c r="E28" s="4">
        <f t="shared" si="6"/>
        <v>0</v>
      </c>
      <c r="F28" s="4">
        <f t="shared" si="6"/>
        <v>0</v>
      </c>
      <c r="G28" s="4">
        <f t="shared" si="6"/>
        <v>0</v>
      </c>
      <c r="H28" s="4">
        <f t="shared" si="6"/>
        <v>0</v>
      </c>
      <c r="I28" s="10">
        <f>Prezos!$G$3*Oper!D28</f>
        <v>0</v>
      </c>
      <c r="J28" s="10">
        <f>Prezos!$G$4*Oper!E28</f>
        <v>0</v>
      </c>
      <c r="K28" s="10">
        <f>Prezos!$G$5*Oper!F28</f>
        <v>0</v>
      </c>
      <c r="L28" s="10">
        <f>Prezos!$G$6*Oper!G28</f>
        <v>0</v>
      </c>
      <c r="M28" s="10">
        <f>Prezos!$G$7*Oper!H28</f>
        <v>0</v>
      </c>
      <c r="N28" s="4">
        <f t="shared" si="7"/>
        <v>0</v>
      </c>
      <c r="O28" s="4">
        <f t="shared" si="7"/>
        <v>0</v>
      </c>
      <c r="P28" s="4">
        <f t="shared" si="7"/>
        <v>0</v>
      </c>
      <c r="Q28" s="4">
        <f t="shared" si="7"/>
        <v>0</v>
      </c>
      <c r="R28" s="4">
        <f t="shared" si="7"/>
        <v>0</v>
      </c>
      <c r="S28" s="10">
        <f>Prezos!$H$3*Oper!N28</f>
        <v>0</v>
      </c>
      <c r="T28" s="10">
        <f>Prezos!$H$4*Oper!O28</f>
        <v>0</v>
      </c>
      <c r="U28" s="10">
        <f>Prezos!$H$5*Oper!P28</f>
        <v>0</v>
      </c>
      <c r="V28" s="10">
        <f>Prezos!$H$6*Oper!Q28</f>
        <v>0</v>
      </c>
      <c r="W28" s="10">
        <f>Prezos!$H$7*Oper!R28</f>
        <v>0</v>
      </c>
      <c r="X28" s="4">
        <f t="shared" si="8"/>
        <v>0</v>
      </c>
      <c r="Y28" s="4">
        <f t="shared" si="8"/>
        <v>0</v>
      </c>
      <c r="Z28" s="4">
        <f t="shared" si="8"/>
        <v>0</v>
      </c>
      <c r="AA28" s="4">
        <f t="shared" si="8"/>
        <v>0</v>
      </c>
      <c r="AB28" s="4">
        <f t="shared" si="8"/>
        <v>0</v>
      </c>
      <c r="AC28" s="10">
        <f>Prezos!$I$3*Oper!X28</f>
        <v>0</v>
      </c>
      <c r="AD28" s="10">
        <f>Prezos!$I$4*Oper!Y28</f>
        <v>0</v>
      </c>
      <c r="AE28" s="10">
        <f>Prezos!$I$5*Oper!Z28</f>
        <v>0</v>
      </c>
      <c r="AF28" s="10">
        <f>Prezos!$I$6*Oper!AA28</f>
        <v>0</v>
      </c>
      <c r="AG28" s="10">
        <f>Prezos!$I$7*Oper!AB28</f>
        <v>0</v>
      </c>
      <c r="AH28" s="7">
        <f t="shared" si="3"/>
        <v>0</v>
      </c>
      <c r="AI28" s="4">
        <f t="shared" si="9"/>
        <v>0</v>
      </c>
      <c r="AJ28" s="13">
        <f t="shared" si="4"/>
        <v>0</v>
      </c>
      <c r="AK28" s="4">
        <f t="shared" si="10"/>
        <v>0</v>
      </c>
      <c r="AL28" s="13">
        <f t="shared" si="5"/>
        <v>0</v>
      </c>
      <c r="AM28" s="4">
        <f t="shared" si="11"/>
        <v>0</v>
      </c>
      <c r="AN28" s="13">
        <f t="shared" si="12"/>
        <v>0</v>
      </c>
      <c r="AO28" s="7">
        <f t="shared" si="13"/>
        <v>0</v>
      </c>
      <c r="AP28" s="7">
        <v>0</v>
      </c>
      <c r="AQ28" s="5">
        <f t="shared" si="14"/>
        <v>0</v>
      </c>
      <c r="AR28" s="7">
        <f t="shared" si="15"/>
        <v>0</v>
      </c>
    </row>
    <row r="29" spans="1:44" ht="12.75">
      <c r="A29">
        <f>Licenzas!F34</f>
        <v>0</v>
      </c>
      <c r="B29" s="4">
        <f>Licenzas!H34</f>
        <v>0</v>
      </c>
      <c r="C29" s="4">
        <f>Licenzas!G34</f>
        <v>0</v>
      </c>
      <c r="D29" s="4">
        <f t="shared" si="6"/>
        <v>0</v>
      </c>
      <c r="E29" s="4">
        <f t="shared" si="6"/>
        <v>0</v>
      </c>
      <c r="F29" s="4">
        <f t="shared" si="6"/>
        <v>0</v>
      </c>
      <c r="G29" s="4">
        <f t="shared" si="6"/>
        <v>0</v>
      </c>
      <c r="H29" s="4">
        <f t="shared" si="6"/>
        <v>0</v>
      </c>
      <c r="I29" s="10">
        <f>Prezos!$G$3*Oper!D29</f>
        <v>0</v>
      </c>
      <c r="J29" s="10">
        <f>Prezos!$G$4*Oper!E29</f>
        <v>0</v>
      </c>
      <c r="K29" s="10">
        <f>Prezos!$G$5*Oper!F29</f>
        <v>0</v>
      </c>
      <c r="L29" s="10">
        <f>Prezos!$G$6*Oper!G29</f>
        <v>0</v>
      </c>
      <c r="M29" s="10">
        <f>Prezos!$G$7*Oper!H29</f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4">
        <f t="shared" si="7"/>
        <v>0</v>
      </c>
      <c r="R29" s="4">
        <f t="shared" si="7"/>
        <v>0</v>
      </c>
      <c r="S29" s="10">
        <f>Prezos!$H$3*Oper!N29</f>
        <v>0</v>
      </c>
      <c r="T29" s="10">
        <f>Prezos!$H$4*Oper!O29</f>
        <v>0</v>
      </c>
      <c r="U29" s="10">
        <f>Prezos!$H$5*Oper!P29</f>
        <v>0</v>
      </c>
      <c r="V29" s="10">
        <f>Prezos!$H$6*Oper!Q29</f>
        <v>0</v>
      </c>
      <c r="W29" s="10">
        <f>Prezos!$H$7*Oper!R29</f>
        <v>0</v>
      </c>
      <c r="X29" s="4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4">
        <f t="shared" si="8"/>
        <v>0</v>
      </c>
      <c r="AC29" s="10">
        <f>Prezos!$I$3*Oper!X29</f>
        <v>0</v>
      </c>
      <c r="AD29" s="10">
        <f>Prezos!$I$4*Oper!Y29</f>
        <v>0</v>
      </c>
      <c r="AE29" s="10">
        <f>Prezos!$I$5*Oper!Z29</f>
        <v>0</v>
      </c>
      <c r="AF29" s="10">
        <f>Prezos!$I$6*Oper!AA29</f>
        <v>0</v>
      </c>
      <c r="AG29" s="10">
        <f>Prezos!$I$7*Oper!AB29</f>
        <v>0</v>
      </c>
      <c r="AH29" s="7">
        <f t="shared" si="3"/>
        <v>0</v>
      </c>
      <c r="AI29" s="4">
        <f t="shared" si="9"/>
        <v>0</v>
      </c>
      <c r="AJ29" s="13">
        <f t="shared" si="4"/>
        <v>0</v>
      </c>
      <c r="AK29" s="4">
        <f t="shared" si="10"/>
        <v>0</v>
      </c>
      <c r="AL29" s="13">
        <f t="shared" si="5"/>
        <v>0</v>
      </c>
      <c r="AM29" s="4">
        <f t="shared" si="11"/>
        <v>0</v>
      </c>
      <c r="AN29" s="13">
        <f t="shared" si="12"/>
        <v>0</v>
      </c>
      <c r="AO29" s="7">
        <f t="shared" si="13"/>
        <v>0</v>
      </c>
      <c r="AP29" s="7">
        <v>0</v>
      </c>
      <c r="AQ29" s="5">
        <f t="shared" si="14"/>
        <v>0</v>
      </c>
      <c r="AR29" s="7">
        <f t="shared" si="15"/>
        <v>0</v>
      </c>
    </row>
    <row r="30" spans="1:44" ht="12.75">
      <c r="A30">
        <f>Licenzas!F35</f>
        <v>0</v>
      </c>
      <c r="B30" s="4">
        <f>Licenzas!H35</f>
        <v>0</v>
      </c>
      <c r="C30" s="4">
        <f>Licenzas!G35</f>
        <v>0</v>
      </c>
      <c r="D30" s="4">
        <f t="shared" si="6"/>
        <v>0</v>
      </c>
      <c r="E30" s="4">
        <f t="shared" si="6"/>
        <v>0</v>
      </c>
      <c r="F30" s="4">
        <f t="shared" si="6"/>
        <v>0</v>
      </c>
      <c r="G30" s="4">
        <f t="shared" si="6"/>
        <v>0</v>
      </c>
      <c r="H30" s="4">
        <f t="shared" si="6"/>
        <v>0</v>
      </c>
      <c r="I30" s="10">
        <f>Prezos!$G$3*Oper!D30</f>
        <v>0</v>
      </c>
      <c r="J30" s="10">
        <f>Prezos!$G$4*Oper!E30</f>
        <v>0</v>
      </c>
      <c r="K30" s="10">
        <f>Prezos!$G$5*Oper!F30</f>
        <v>0</v>
      </c>
      <c r="L30" s="10">
        <f>Prezos!$G$6*Oper!G30</f>
        <v>0</v>
      </c>
      <c r="M30" s="10">
        <f>Prezos!$G$7*Oper!H30</f>
        <v>0</v>
      </c>
      <c r="N30" s="4">
        <f t="shared" si="7"/>
        <v>0</v>
      </c>
      <c r="O30" s="4">
        <f t="shared" si="7"/>
        <v>0</v>
      </c>
      <c r="P30" s="4">
        <f t="shared" si="7"/>
        <v>0</v>
      </c>
      <c r="Q30" s="4">
        <f t="shared" si="7"/>
        <v>0</v>
      </c>
      <c r="R30" s="4">
        <f t="shared" si="7"/>
        <v>0</v>
      </c>
      <c r="S30" s="10">
        <f>Prezos!$H$3*Oper!N30</f>
        <v>0</v>
      </c>
      <c r="T30" s="10">
        <f>Prezos!$H$4*Oper!O30</f>
        <v>0</v>
      </c>
      <c r="U30" s="10">
        <f>Prezos!$H$5*Oper!P30</f>
        <v>0</v>
      </c>
      <c r="V30" s="10">
        <f>Prezos!$H$6*Oper!Q30</f>
        <v>0</v>
      </c>
      <c r="W30" s="10">
        <f>Prezos!$H$7*Oper!R30</f>
        <v>0</v>
      </c>
      <c r="X30" s="4">
        <f t="shared" si="8"/>
        <v>0</v>
      </c>
      <c r="Y30" s="4">
        <f t="shared" si="8"/>
        <v>0</v>
      </c>
      <c r="Z30" s="4">
        <f t="shared" si="8"/>
        <v>0</v>
      </c>
      <c r="AA30" s="4">
        <f t="shared" si="8"/>
        <v>0</v>
      </c>
      <c r="AB30" s="4">
        <f t="shared" si="8"/>
        <v>0</v>
      </c>
      <c r="AC30" s="10">
        <f>Prezos!$I$3*Oper!X30</f>
        <v>0</v>
      </c>
      <c r="AD30" s="10">
        <f>Prezos!$I$4*Oper!Y30</f>
        <v>0</v>
      </c>
      <c r="AE30" s="10">
        <f>Prezos!$I$5*Oper!Z30</f>
        <v>0</v>
      </c>
      <c r="AF30" s="10">
        <f>Prezos!$I$6*Oper!AA30</f>
        <v>0</v>
      </c>
      <c r="AG30" s="10">
        <f>Prezos!$I$7*Oper!AB30</f>
        <v>0</v>
      </c>
      <c r="AH30" s="7">
        <f t="shared" si="3"/>
        <v>0</v>
      </c>
      <c r="AI30" s="4">
        <f t="shared" si="9"/>
        <v>0</v>
      </c>
      <c r="AJ30" s="13">
        <f t="shared" si="4"/>
        <v>0</v>
      </c>
      <c r="AK30" s="4">
        <f t="shared" si="10"/>
        <v>0</v>
      </c>
      <c r="AL30" s="13">
        <f t="shared" si="5"/>
        <v>0</v>
      </c>
      <c r="AM30" s="4">
        <f t="shared" si="11"/>
        <v>0</v>
      </c>
      <c r="AN30" s="13">
        <f t="shared" si="12"/>
        <v>0</v>
      </c>
      <c r="AO30" s="7">
        <f t="shared" si="13"/>
        <v>0</v>
      </c>
      <c r="AP30" s="7">
        <v>0</v>
      </c>
      <c r="AQ30" s="5">
        <f t="shared" si="14"/>
        <v>0</v>
      </c>
      <c r="AR30" s="7">
        <f t="shared" si="15"/>
        <v>0</v>
      </c>
    </row>
    <row r="31" spans="1:44" ht="12.75">
      <c r="A31">
        <f>Licenzas!F36</f>
        <v>0</v>
      </c>
      <c r="B31" s="4">
        <f>Licenzas!H36</f>
        <v>0</v>
      </c>
      <c r="C31" s="4">
        <f>Licenzas!G36</f>
        <v>0</v>
      </c>
      <c r="D31" s="4">
        <f t="shared" si="6"/>
        <v>0</v>
      </c>
      <c r="E31" s="4">
        <f t="shared" si="6"/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10">
        <f>Prezos!$G$3*Oper!D31</f>
        <v>0</v>
      </c>
      <c r="J31" s="10">
        <f>Prezos!$G$4*Oper!E31</f>
        <v>0</v>
      </c>
      <c r="K31" s="10">
        <f>Prezos!$G$5*Oper!F31</f>
        <v>0</v>
      </c>
      <c r="L31" s="10">
        <f>Prezos!$G$6*Oper!G31</f>
        <v>0</v>
      </c>
      <c r="M31" s="10">
        <f>Prezos!$G$7*Oper!H31</f>
        <v>0</v>
      </c>
      <c r="N31" s="4">
        <f t="shared" si="7"/>
        <v>0</v>
      </c>
      <c r="O31" s="4">
        <f t="shared" si="7"/>
        <v>0</v>
      </c>
      <c r="P31" s="4">
        <f t="shared" si="7"/>
        <v>0</v>
      </c>
      <c r="Q31" s="4">
        <f t="shared" si="7"/>
        <v>0</v>
      </c>
      <c r="R31" s="4">
        <f t="shared" si="7"/>
        <v>0</v>
      </c>
      <c r="S31" s="10">
        <f>Prezos!$H$3*Oper!N31</f>
        <v>0</v>
      </c>
      <c r="T31" s="10">
        <f>Prezos!$H$4*Oper!O31</f>
        <v>0</v>
      </c>
      <c r="U31" s="10">
        <f>Prezos!$H$5*Oper!P31</f>
        <v>0</v>
      </c>
      <c r="V31" s="10">
        <f>Prezos!$H$6*Oper!Q31</f>
        <v>0</v>
      </c>
      <c r="W31" s="10">
        <f>Prezos!$H$7*Oper!R31</f>
        <v>0</v>
      </c>
      <c r="X31" s="4">
        <f t="shared" si="8"/>
        <v>0</v>
      </c>
      <c r="Y31" s="4">
        <f t="shared" si="8"/>
        <v>0</v>
      </c>
      <c r="Z31" s="4">
        <f t="shared" si="8"/>
        <v>0</v>
      </c>
      <c r="AA31" s="4">
        <f t="shared" si="8"/>
        <v>0</v>
      </c>
      <c r="AB31" s="4">
        <f t="shared" si="8"/>
        <v>0</v>
      </c>
      <c r="AC31" s="10">
        <f>Prezos!$I$3*Oper!X31</f>
        <v>0</v>
      </c>
      <c r="AD31" s="10">
        <f>Prezos!$I$4*Oper!Y31</f>
        <v>0</v>
      </c>
      <c r="AE31" s="10">
        <f>Prezos!$I$5*Oper!Z31</f>
        <v>0</v>
      </c>
      <c r="AF31" s="10">
        <f>Prezos!$I$6*Oper!AA31</f>
        <v>0</v>
      </c>
      <c r="AG31" s="10">
        <f>Prezos!$I$7*Oper!AB31</f>
        <v>0</v>
      </c>
      <c r="AH31" s="7">
        <f t="shared" si="3"/>
        <v>0</v>
      </c>
      <c r="AI31" s="4">
        <f t="shared" si="9"/>
        <v>0</v>
      </c>
      <c r="AJ31" s="13">
        <f t="shared" si="4"/>
        <v>0</v>
      </c>
      <c r="AK31" s="4">
        <f t="shared" si="10"/>
        <v>0</v>
      </c>
      <c r="AL31" s="13">
        <f t="shared" si="5"/>
        <v>0</v>
      </c>
      <c r="AM31" s="4">
        <f t="shared" si="11"/>
        <v>0</v>
      </c>
      <c r="AN31" s="13">
        <f t="shared" si="12"/>
        <v>0</v>
      </c>
      <c r="AO31" s="7">
        <f t="shared" si="13"/>
        <v>0</v>
      </c>
      <c r="AP31" s="7">
        <v>0</v>
      </c>
      <c r="AQ31" s="5">
        <f t="shared" si="14"/>
        <v>0</v>
      </c>
      <c r="AR31" s="7">
        <f t="shared" si="15"/>
        <v>0</v>
      </c>
    </row>
    <row r="32" spans="1:44" ht="12.75">
      <c r="A32">
        <f>Licenzas!F37</f>
        <v>0</v>
      </c>
      <c r="B32" s="4">
        <f>Licenzas!H37</f>
        <v>0</v>
      </c>
      <c r="C32" s="4">
        <f>Licenzas!G37</f>
        <v>0</v>
      </c>
      <c r="D32" s="4">
        <f t="shared" si="6"/>
        <v>0</v>
      </c>
      <c r="E32" s="4">
        <f t="shared" si="6"/>
        <v>0</v>
      </c>
      <c r="F32" s="4">
        <f t="shared" si="6"/>
        <v>0</v>
      </c>
      <c r="G32" s="4">
        <f t="shared" si="6"/>
        <v>0</v>
      </c>
      <c r="H32" s="4">
        <f t="shared" si="6"/>
        <v>0</v>
      </c>
      <c r="I32" s="10">
        <f>Prezos!$G$3*Oper!D32</f>
        <v>0</v>
      </c>
      <c r="J32" s="10">
        <f>Prezos!$G$4*Oper!E32</f>
        <v>0</v>
      </c>
      <c r="K32" s="10">
        <f>Prezos!$G$5*Oper!F32</f>
        <v>0</v>
      </c>
      <c r="L32" s="10">
        <f>Prezos!$G$6*Oper!G32</f>
        <v>0</v>
      </c>
      <c r="M32" s="10">
        <f>Prezos!$G$7*Oper!H32</f>
        <v>0</v>
      </c>
      <c r="N32" s="4">
        <f t="shared" si="7"/>
        <v>0</v>
      </c>
      <c r="O32" s="4">
        <f t="shared" si="7"/>
        <v>0</v>
      </c>
      <c r="P32" s="4">
        <f t="shared" si="7"/>
        <v>0</v>
      </c>
      <c r="Q32" s="4">
        <f t="shared" si="7"/>
        <v>0</v>
      </c>
      <c r="R32" s="4">
        <f t="shared" si="7"/>
        <v>0</v>
      </c>
      <c r="S32" s="10">
        <f>Prezos!$H$3*Oper!N32</f>
        <v>0</v>
      </c>
      <c r="T32" s="10">
        <f>Prezos!$H$4*Oper!O32</f>
        <v>0</v>
      </c>
      <c r="U32" s="10">
        <f>Prezos!$H$5*Oper!P32</f>
        <v>0</v>
      </c>
      <c r="V32" s="10">
        <f>Prezos!$H$6*Oper!Q32</f>
        <v>0</v>
      </c>
      <c r="W32" s="10">
        <f>Prezos!$H$7*Oper!R32</f>
        <v>0</v>
      </c>
      <c r="X32" s="4">
        <f t="shared" si="8"/>
        <v>0</v>
      </c>
      <c r="Y32" s="4">
        <f t="shared" si="8"/>
        <v>0</v>
      </c>
      <c r="Z32" s="4">
        <f t="shared" si="8"/>
        <v>0</v>
      </c>
      <c r="AA32" s="4">
        <f t="shared" si="8"/>
        <v>0</v>
      </c>
      <c r="AB32" s="4">
        <f t="shared" si="8"/>
        <v>0</v>
      </c>
      <c r="AC32" s="10">
        <f>Prezos!$I$3*Oper!X32</f>
        <v>0</v>
      </c>
      <c r="AD32" s="10">
        <f>Prezos!$I$4*Oper!Y32</f>
        <v>0</v>
      </c>
      <c r="AE32" s="10">
        <f>Prezos!$I$5*Oper!Z32</f>
        <v>0</v>
      </c>
      <c r="AF32" s="10">
        <f>Prezos!$I$6*Oper!AA32</f>
        <v>0</v>
      </c>
      <c r="AG32" s="10">
        <f>Prezos!$I$7*Oper!AB32</f>
        <v>0</v>
      </c>
      <c r="AH32" s="7">
        <f t="shared" si="3"/>
        <v>0</v>
      </c>
      <c r="AI32" s="4">
        <f t="shared" si="9"/>
        <v>0</v>
      </c>
      <c r="AJ32" s="13">
        <f t="shared" si="4"/>
        <v>0</v>
      </c>
      <c r="AK32" s="4">
        <f t="shared" si="10"/>
        <v>0</v>
      </c>
      <c r="AL32" s="13">
        <f t="shared" si="5"/>
        <v>0</v>
      </c>
      <c r="AM32" s="4">
        <f t="shared" si="11"/>
        <v>0</v>
      </c>
      <c r="AN32" s="13">
        <f t="shared" si="12"/>
        <v>0</v>
      </c>
      <c r="AO32" s="7">
        <f t="shared" si="13"/>
        <v>0</v>
      </c>
      <c r="AP32" s="7">
        <v>0</v>
      </c>
      <c r="AQ32" s="5">
        <f t="shared" si="14"/>
        <v>0</v>
      </c>
      <c r="AR32" s="7">
        <f t="shared" si="15"/>
        <v>0</v>
      </c>
    </row>
    <row r="33" spans="1:44" ht="12.75">
      <c r="A33">
        <f>Licenzas!F38</f>
        <v>0</v>
      </c>
      <c r="B33" s="4">
        <f>Licenzas!H38</f>
        <v>0</v>
      </c>
      <c r="C33" s="4">
        <f>Licenzas!G38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0</v>
      </c>
      <c r="I33" s="10">
        <f>Prezos!$G$3*Oper!D33</f>
        <v>0</v>
      </c>
      <c r="J33" s="10">
        <f>Prezos!$G$4*Oper!E33</f>
        <v>0</v>
      </c>
      <c r="K33" s="10">
        <f>Prezos!$G$5*Oper!F33</f>
        <v>0</v>
      </c>
      <c r="L33" s="10">
        <f>Prezos!$G$6*Oper!G33</f>
        <v>0</v>
      </c>
      <c r="M33" s="10">
        <f>Prezos!$G$7*Oper!H33</f>
        <v>0</v>
      </c>
      <c r="N33" s="4">
        <f t="shared" si="7"/>
        <v>0</v>
      </c>
      <c r="O33" s="4">
        <f t="shared" si="7"/>
        <v>0</v>
      </c>
      <c r="P33" s="4">
        <f t="shared" si="7"/>
        <v>0</v>
      </c>
      <c r="Q33" s="4">
        <f t="shared" si="7"/>
        <v>0</v>
      </c>
      <c r="R33" s="4">
        <f t="shared" si="7"/>
        <v>0</v>
      </c>
      <c r="S33" s="10">
        <f>Prezos!$H$3*Oper!N33</f>
        <v>0</v>
      </c>
      <c r="T33" s="10">
        <f>Prezos!$H$4*Oper!O33</f>
        <v>0</v>
      </c>
      <c r="U33" s="10">
        <f>Prezos!$H$5*Oper!P33</f>
        <v>0</v>
      </c>
      <c r="V33" s="10">
        <f>Prezos!$H$6*Oper!Q33</f>
        <v>0</v>
      </c>
      <c r="W33" s="10">
        <f>Prezos!$H$7*Oper!R33</f>
        <v>0</v>
      </c>
      <c r="X33" s="4">
        <f t="shared" si="8"/>
        <v>0</v>
      </c>
      <c r="Y33" s="4">
        <f t="shared" si="8"/>
        <v>0</v>
      </c>
      <c r="Z33" s="4">
        <f t="shared" si="8"/>
        <v>0</v>
      </c>
      <c r="AA33" s="4">
        <f t="shared" si="8"/>
        <v>0</v>
      </c>
      <c r="AB33" s="4">
        <f t="shared" si="8"/>
        <v>0</v>
      </c>
      <c r="AC33" s="10">
        <f>Prezos!$I$3*Oper!X33</f>
        <v>0</v>
      </c>
      <c r="AD33" s="10">
        <f>Prezos!$I$4*Oper!Y33</f>
        <v>0</v>
      </c>
      <c r="AE33" s="10">
        <f>Prezos!$I$5*Oper!Z33</f>
        <v>0</v>
      </c>
      <c r="AF33" s="10">
        <f>Prezos!$I$6*Oper!AA33</f>
        <v>0</v>
      </c>
      <c r="AG33" s="10">
        <f>Prezos!$I$7*Oper!AB33</f>
        <v>0</v>
      </c>
      <c r="AH33" s="7">
        <f t="shared" si="3"/>
        <v>0</v>
      </c>
      <c r="AI33" s="4">
        <f t="shared" si="9"/>
        <v>0</v>
      </c>
      <c r="AJ33" s="13">
        <f t="shared" si="4"/>
        <v>0</v>
      </c>
      <c r="AK33" s="4">
        <f t="shared" si="10"/>
        <v>0</v>
      </c>
      <c r="AL33" s="13">
        <f t="shared" si="5"/>
        <v>0</v>
      </c>
      <c r="AM33" s="4">
        <f t="shared" si="11"/>
        <v>0</v>
      </c>
      <c r="AN33" s="13">
        <f t="shared" si="12"/>
        <v>0</v>
      </c>
      <c r="AO33" s="7">
        <f t="shared" si="13"/>
        <v>0</v>
      </c>
      <c r="AP33" s="7">
        <v>0</v>
      </c>
      <c r="AQ33" s="5">
        <f t="shared" si="14"/>
        <v>0</v>
      </c>
      <c r="AR33" s="7">
        <f t="shared" si="15"/>
        <v>0</v>
      </c>
    </row>
    <row r="34" spans="1:44" ht="12.75">
      <c r="A34">
        <f>Licenzas!F39</f>
        <v>0</v>
      </c>
      <c r="B34" s="4">
        <f>Licenzas!H39</f>
        <v>0</v>
      </c>
      <c r="C34" s="4">
        <f>Licenzas!G39</f>
        <v>0</v>
      </c>
      <c r="D34" s="4">
        <f t="shared" si="6"/>
        <v>0</v>
      </c>
      <c r="E34" s="4">
        <f t="shared" si="6"/>
        <v>0</v>
      </c>
      <c r="F34" s="4">
        <f t="shared" si="6"/>
        <v>0</v>
      </c>
      <c r="G34" s="4">
        <f t="shared" si="6"/>
        <v>0</v>
      </c>
      <c r="H34" s="4">
        <f t="shared" si="6"/>
        <v>0</v>
      </c>
      <c r="I34" s="10">
        <f>Prezos!$G$3*Oper!D34</f>
        <v>0</v>
      </c>
      <c r="J34" s="10">
        <f>Prezos!$G$4*Oper!E34</f>
        <v>0</v>
      </c>
      <c r="K34" s="10">
        <f>Prezos!$G$5*Oper!F34</f>
        <v>0</v>
      </c>
      <c r="L34" s="10">
        <f>Prezos!$G$6*Oper!G34</f>
        <v>0</v>
      </c>
      <c r="M34" s="10">
        <f>Prezos!$G$7*Oper!H34</f>
        <v>0</v>
      </c>
      <c r="N34" s="4">
        <f t="shared" si="7"/>
        <v>0</v>
      </c>
      <c r="O34" s="4">
        <f t="shared" si="7"/>
        <v>0</v>
      </c>
      <c r="P34" s="4">
        <f t="shared" si="7"/>
        <v>0</v>
      </c>
      <c r="Q34" s="4">
        <f t="shared" si="7"/>
        <v>0</v>
      </c>
      <c r="R34" s="4">
        <f t="shared" si="7"/>
        <v>0</v>
      </c>
      <c r="S34" s="10">
        <f>Prezos!$H$3*Oper!N34</f>
        <v>0</v>
      </c>
      <c r="T34" s="10">
        <f>Prezos!$H$4*Oper!O34</f>
        <v>0</v>
      </c>
      <c r="U34" s="10">
        <f>Prezos!$H$5*Oper!P34</f>
        <v>0</v>
      </c>
      <c r="V34" s="10">
        <f>Prezos!$H$6*Oper!Q34</f>
        <v>0</v>
      </c>
      <c r="W34" s="10">
        <f>Prezos!$H$7*Oper!R34</f>
        <v>0</v>
      </c>
      <c r="X34" s="4">
        <f t="shared" si="8"/>
        <v>0</v>
      </c>
      <c r="Y34" s="4">
        <f t="shared" si="8"/>
        <v>0</v>
      </c>
      <c r="Z34" s="4">
        <f t="shared" si="8"/>
        <v>0</v>
      </c>
      <c r="AA34" s="4">
        <f t="shared" si="8"/>
        <v>0</v>
      </c>
      <c r="AB34" s="4">
        <f t="shared" si="8"/>
        <v>0</v>
      </c>
      <c r="AC34" s="10">
        <f>Prezos!$I$3*Oper!X34</f>
        <v>0</v>
      </c>
      <c r="AD34" s="10">
        <f>Prezos!$I$4*Oper!Y34</f>
        <v>0</v>
      </c>
      <c r="AE34" s="10">
        <f>Prezos!$I$5*Oper!Z34</f>
        <v>0</v>
      </c>
      <c r="AF34" s="10">
        <f>Prezos!$I$6*Oper!AA34</f>
        <v>0</v>
      </c>
      <c r="AG34" s="10">
        <f>Prezos!$I$7*Oper!AB34</f>
        <v>0</v>
      </c>
      <c r="AH34" s="7">
        <f t="shared" si="3"/>
        <v>0</v>
      </c>
      <c r="AI34" s="4">
        <f t="shared" si="9"/>
        <v>0</v>
      </c>
      <c r="AJ34" s="13">
        <f t="shared" si="4"/>
        <v>0</v>
      </c>
      <c r="AK34" s="4">
        <f t="shared" si="10"/>
        <v>0</v>
      </c>
      <c r="AL34" s="13">
        <f t="shared" si="5"/>
        <v>0</v>
      </c>
      <c r="AM34" s="4">
        <f t="shared" si="11"/>
        <v>0</v>
      </c>
      <c r="AN34" s="13">
        <f t="shared" si="12"/>
        <v>0</v>
      </c>
      <c r="AO34" s="7">
        <f t="shared" si="13"/>
        <v>0</v>
      </c>
      <c r="AP34" s="7">
        <v>0</v>
      </c>
      <c r="AQ34" s="5">
        <f t="shared" si="14"/>
        <v>0</v>
      </c>
      <c r="AR34" s="7">
        <f t="shared" si="15"/>
        <v>0</v>
      </c>
    </row>
    <row r="35" spans="1:44" ht="12.75">
      <c r="A35">
        <f>Licenzas!F40</f>
        <v>0</v>
      </c>
      <c r="B35" s="4">
        <f>Licenzas!H40</f>
        <v>0</v>
      </c>
      <c r="C35" s="4">
        <f>Licenzas!G40</f>
        <v>0</v>
      </c>
      <c r="D35" s="4">
        <f t="shared" si="6"/>
        <v>0</v>
      </c>
      <c r="E35" s="4">
        <f t="shared" si="6"/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10">
        <f>Prezos!$G$3*Oper!D35</f>
        <v>0</v>
      </c>
      <c r="J35" s="10">
        <f>Prezos!$G$4*Oper!E35</f>
        <v>0</v>
      </c>
      <c r="K35" s="10">
        <f>Prezos!$G$5*Oper!F35</f>
        <v>0</v>
      </c>
      <c r="L35" s="10">
        <f>Prezos!$G$6*Oper!G35</f>
        <v>0</v>
      </c>
      <c r="M35" s="10">
        <f>Prezos!$G$7*Oper!H35</f>
        <v>0</v>
      </c>
      <c r="N35" s="4">
        <f t="shared" si="7"/>
        <v>0</v>
      </c>
      <c r="O35" s="4">
        <f t="shared" si="7"/>
        <v>0</v>
      </c>
      <c r="P35" s="4">
        <f t="shared" si="7"/>
        <v>0</v>
      </c>
      <c r="Q35" s="4">
        <f t="shared" si="7"/>
        <v>0</v>
      </c>
      <c r="R35" s="4">
        <f t="shared" si="7"/>
        <v>0</v>
      </c>
      <c r="S35" s="10">
        <f>Prezos!$H$3*Oper!N35</f>
        <v>0</v>
      </c>
      <c r="T35" s="10">
        <f>Prezos!$H$4*Oper!O35</f>
        <v>0</v>
      </c>
      <c r="U35" s="10">
        <f>Prezos!$H$5*Oper!P35</f>
        <v>0</v>
      </c>
      <c r="V35" s="10">
        <f>Prezos!$H$6*Oper!Q35</f>
        <v>0</v>
      </c>
      <c r="W35" s="10">
        <f>Prezos!$H$7*Oper!R35</f>
        <v>0</v>
      </c>
      <c r="X35" s="4">
        <f t="shared" si="8"/>
        <v>0</v>
      </c>
      <c r="Y35" s="4">
        <f t="shared" si="8"/>
        <v>0</v>
      </c>
      <c r="Z35" s="4">
        <f t="shared" si="8"/>
        <v>0</v>
      </c>
      <c r="AA35" s="4">
        <f t="shared" si="8"/>
        <v>0</v>
      </c>
      <c r="AB35" s="4">
        <f t="shared" si="8"/>
        <v>0</v>
      </c>
      <c r="AC35" s="10">
        <f>Prezos!$I$3*Oper!X35</f>
        <v>0</v>
      </c>
      <c r="AD35" s="10">
        <f>Prezos!$I$4*Oper!Y35</f>
        <v>0</v>
      </c>
      <c r="AE35" s="10">
        <f>Prezos!$I$5*Oper!Z35</f>
        <v>0</v>
      </c>
      <c r="AF35" s="10">
        <f>Prezos!$I$6*Oper!AA35</f>
        <v>0</v>
      </c>
      <c r="AG35" s="10">
        <f>Prezos!$I$7*Oper!AB35</f>
        <v>0</v>
      </c>
      <c r="AH35" s="7">
        <f aca="true" t="shared" si="16" ref="AH35:AH52">SUM(I35:M35)</f>
        <v>0</v>
      </c>
      <c r="AI35" s="4">
        <f t="shared" si="9"/>
        <v>0</v>
      </c>
      <c r="AJ35" s="13">
        <f aca="true" t="shared" si="17" ref="AJ35:AJ52">SUM(S35:W35)</f>
        <v>0</v>
      </c>
      <c r="AK35" s="4">
        <f t="shared" si="10"/>
        <v>0</v>
      </c>
      <c r="AL35" s="13">
        <f aca="true" t="shared" si="18" ref="AL35:AL52">SUM(AC35:AG35)</f>
        <v>0</v>
      </c>
      <c r="AM35" s="4">
        <f t="shared" si="11"/>
        <v>0</v>
      </c>
      <c r="AN35" s="13">
        <f t="shared" si="12"/>
        <v>0</v>
      </c>
      <c r="AO35" s="7">
        <f t="shared" si="13"/>
        <v>0</v>
      </c>
      <c r="AP35" s="7">
        <v>0</v>
      </c>
      <c r="AQ35" s="5">
        <f t="shared" si="14"/>
        <v>0</v>
      </c>
      <c r="AR35" s="7">
        <f t="shared" si="15"/>
        <v>0</v>
      </c>
    </row>
    <row r="36" spans="1:44" ht="12.75">
      <c r="A36">
        <f>Licenzas!F41</f>
        <v>0</v>
      </c>
      <c r="B36" s="4">
        <f>Licenzas!H41</f>
        <v>0</v>
      </c>
      <c r="C36" s="4">
        <f>Licenzas!G41</f>
        <v>0</v>
      </c>
      <c r="D36" s="4">
        <f aca="true" t="shared" si="19" ref="D36:H52">IF($B36=D$2,1,0)</f>
        <v>0</v>
      </c>
      <c r="E36" s="4">
        <f t="shared" si="19"/>
        <v>0</v>
      </c>
      <c r="F36" s="4">
        <f t="shared" si="19"/>
        <v>0</v>
      </c>
      <c r="G36" s="4">
        <f t="shared" si="19"/>
        <v>0</v>
      </c>
      <c r="H36" s="4">
        <f t="shared" si="19"/>
        <v>0</v>
      </c>
      <c r="I36" s="10">
        <f>Prezos!$G$3*Oper!D36</f>
        <v>0</v>
      </c>
      <c r="J36" s="10">
        <f>Prezos!$G$4*Oper!E36</f>
        <v>0</v>
      </c>
      <c r="K36" s="10">
        <f>Prezos!$G$5*Oper!F36</f>
        <v>0</v>
      </c>
      <c r="L36" s="10">
        <f>Prezos!$G$6*Oper!G36</f>
        <v>0</v>
      </c>
      <c r="M36" s="10">
        <f>Prezos!$G$7*Oper!H36</f>
        <v>0</v>
      </c>
      <c r="N36" s="4">
        <f aca="true" t="shared" si="20" ref="N36:R52">IF($B36=N$2,1,0)</f>
        <v>0</v>
      </c>
      <c r="O36" s="4">
        <f t="shared" si="20"/>
        <v>0</v>
      </c>
      <c r="P36" s="4">
        <f t="shared" si="20"/>
        <v>0</v>
      </c>
      <c r="Q36" s="4">
        <f t="shared" si="20"/>
        <v>0</v>
      </c>
      <c r="R36" s="4">
        <f t="shared" si="20"/>
        <v>0</v>
      </c>
      <c r="S36" s="10">
        <f>Prezos!$H$3*Oper!N36</f>
        <v>0</v>
      </c>
      <c r="T36" s="10">
        <f>Prezos!$H$4*Oper!O36</f>
        <v>0</v>
      </c>
      <c r="U36" s="10">
        <f>Prezos!$H$5*Oper!P36</f>
        <v>0</v>
      </c>
      <c r="V36" s="10">
        <f>Prezos!$H$6*Oper!Q36</f>
        <v>0</v>
      </c>
      <c r="W36" s="10">
        <f>Prezos!$H$7*Oper!R36</f>
        <v>0</v>
      </c>
      <c r="X36" s="4">
        <f aca="true" t="shared" si="21" ref="X36:AB52">IF($B36=X$2,1,0)</f>
        <v>0</v>
      </c>
      <c r="Y36" s="4">
        <f t="shared" si="21"/>
        <v>0</v>
      </c>
      <c r="Z36" s="4">
        <f t="shared" si="21"/>
        <v>0</v>
      </c>
      <c r="AA36" s="4">
        <f t="shared" si="21"/>
        <v>0</v>
      </c>
      <c r="AB36" s="4">
        <f t="shared" si="21"/>
        <v>0</v>
      </c>
      <c r="AC36" s="10">
        <f>Prezos!$I$3*Oper!X36</f>
        <v>0</v>
      </c>
      <c r="AD36" s="10">
        <f>Prezos!$I$4*Oper!Y36</f>
        <v>0</v>
      </c>
      <c r="AE36" s="10">
        <f>Prezos!$I$5*Oper!Z36</f>
        <v>0</v>
      </c>
      <c r="AF36" s="10">
        <f>Prezos!$I$6*Oper!AA36</f>
        <v>0</v>
      </c>
      <c r="AG36" s="10">
        <f>Prezos!$I$7*Oper!AB36</f>
        <v>0</v>
      </c>
      <c r="AH36" s="7">
        <f t="shared" si="16"/>
        <v>0</v>
      </c>
      <c r="AI36" s="4">
        <f t="shared" si="9"/>
        <v>0</v>
      </c>
      <c r="AJ36" s="13">
        <f t="shared" si="17"/>
        <v>0</v>
      </c>
      <c r="AK36" s="4">
        <f t="shared" si="10"/>
        <v>0</v>
      </c>
      <c r="AL36" s="13">
        <f t="shared" si="18"/>
        <v>0</v>
      </c>
      <c r="AM36" s="4">
        <f t="shared" si="11"/>
        <v>0</v>
      </c>
      <c r="AN36" s="13">
        <f t="shared" si="12"/>
        <v>0</v>
      </c>
      <c r="AO36" s="7">
        <f t="shared" si="13"/>
        <v>0</v>
      </c>
      <c r="AP36" s="7">
        <v>0</v>
      </c>
      <c r="AQ36" s="5">
        <f t="shared" si="14"/>
        <v>0</v>
      </c>
      <c r="AR36" s="7">
        <f t="shared" si="15"/>
        <v>0</v>
      </c>
    </row>
    <row r="37" spans="1:44" ht="12.75">
      <c r="A37">
        <f>Licenzas!F42</f>
        <v>0</v>
      </c>
      <c r="B37" s="4">
        <f>Licenzas!H42</f>
        <v>0</v>
      </c>
      <c r="C37" s="4">
        <f>Licenzas!G42</f>
        <v>0</v>
      </c>
      <c r="D37" s="4">
        <f t="shared" si="19"/>
        <v>0</v>
      </c>
      <c r="E37" s="4">
        <f t="shared" si="19"/>
        <v>0</v>
      </c>
      <c r="F37" s="4">
        <f t="shared" si="19"/>
        <v>0</v>
      </c>
      <c r="G37" s="4">
        <f t="shared" si="19"/>
        <v>0</v>
      </c>
      <c r="H37" s="4">
        <f t="shared" si="19"/>
        <v>0</v>
      </c>
      <c r="I37" s="10">
        <f>Prezos!$G$3*Oper!D37</f>
        <v>0</v>
      </c>
      <c r="J37" s="10">
        <f>Prezos!$G$4*Oper!E37</f>
        <v>0</v>
      </c>
      <c r="K37" s="10">
        <f>Prezos!$G$5*Oper!F37</f>
        <v>0</v>
      </c>
      <c r="L37" s="10">
        <f>Prezos!$G$6*Oper!G37</f>
        <v>0</v>
      </c>
      <c r="M37" s="10">
        <f>Prezos!$G$7*Oper!H37</f>
        <v>0</v>
      </c>
      <c r="N37" s="4">
        <f t="shared" si="20"/>
        <v>0</v>
      </c>
      <c r="O37" s="4">
        <f t="shared" si="20"/>
        <v>0</v>
      </c>
      <c r="P37" s="4">
        <f t="shared" si="20"/>
        <v>0</v>
      </c>
      <c r="Q37" s="4">
        <f t="shared" si="20"/>
        <v>0</v>
      </c>
      <c r="R37" s="4">
        <f t="shared" si="20"/>
        <v>0</v>
      </c>
      <c r="S37" s="10">
        <f>Prezos!$H$3*Oper!N37</f>
        <v>0</v>
      </c>
      <c r="T37" s="10">
        <f>Prezos!$H$4*Oper!O37</f>
        <v>0</v>
      </c>
      <c r="U37" s="10">
        <f>Prezos!$H$5*Oper!P37</f>
        <v>0</v>
      </c>
      <c r="V37" s="10">
        <f>Prezos!$H$6*Oper!Q37</f>
        <v>0</v>
      </c>
      <c r="W37" s="10">
        <f>Prezos!$H$7*Oper!R37</f>
        <v>0</v>
      </c>
      <c r="X37" s="4">
        <f t="shared" si="21"/>
        <v>0</v>
      </c>
      <c r="Y37" s="4">
        <f t="shared" si="21"/>
        <v>0</v>
      </c>
      <c r="Z37" s="4">
        <f t="shared" si="21"/>
        <v>0</v>
      </c>
      <c r="AA37" s="4">
        <f t="shared" si="21"/>
        <v>0</v>
      </c>
      <c r="AB37" s="4">
        <f t="shared" si="21"/>
        <v>0</v>
      </c>
      <c r="AC37" s="10">
        <f>Prezos!$I$3*Oper!X37</f>
        <v>0</v>
      </c>
      <c r="AD37" s="10">
        <f>Prezos!$I$4*Oper!Y37</f>
        <v>0</v>
      </c>
      <c r="AE37" s="10">
        <f>Prezos!$I$5*Oper!Z37</f>
        <v>0</v>
      </c>
      <c r="AF37" s="10">
        <f>Prezos!$I$6*Oper!AA37</f>
        <v>0</v>
      </c>
      <c r="AG37" s="10">
        <f>Prezos!$I$7*Oper!AB37</f>
        <v>0</v>
      </c>
      <c r="AH37" s="7">
        <f t="shared" si="16"/>
        <v>0</v>
      </c>
      <c r="AI37" s="4">
        <f t="shared" si="9"/>
        <v>0</v>
      </c>
      <c r="AJ37" s="13">
        <f t="shared" si="17"/>
        <v>0</v>
      </c>
      <c r="AK37" s="4">
        <f t="shared" si="10"/>
        <v>0</v>
      </c>
      <c r="AL37" s="13">
        <f t="shared" si="18"/>
        <v>0</v>
      </c>
      <c r="AM37" s="4">
        <f t="shared" si="11"/>
        <v>0</v>
      </c>
      <c r="AN37" s="13">
        <f t="shared" si="12"/>
        <v>0</v>
      </c>
      <c r="AO37" s="7">
        <f t="shared" si="13"/>
        <v>0</v>
      </c>
      <c r="AP37" s="7">
        <v>0</v>
      </c>
      <c r="AQ37" s="5">
        <f t="shared" si="14"/>
        <v>0</v>
      </c>
      <c r="AR37" s="7">
        <f t="shared" si="15"/>
        <v>0</v>
      </c>
    </row>
    <row r="38" spans="1:44" ht="12.75">
      <c r="A38">
        <f>Licenzas!F43</f>
        <v>0</v>
      </c>
      <c r="B38" s="4">
        <f>Licenzas!H43</f>
        <v>0</v>
      </c>
      <c r="C38" s="4">
        <f>Licenzas!G43</f>
        <v>0</v>
      </c>
      <c r="D38" s="4">
        <f t="shared" si="19"/>
        <v>0</v>
      </c>
      <c r="E38" s="4">
        <f t="shared" si="19"/>
        <v>0</v>
      </c>
      <c r="F38" s="4">
        <f t="shared" si="19"/>
        <v>0</v>
      </c>
      <c r="G38" s="4">
        <f t="shared" si="19"/>
        <v>0</v>
      </c>
      <c r="H38" s="4">
        <f t="shared" si="19"/>
        <v>0</v>
      </c>
      <c r="I38" s="10">
        <f>Prezos!$G$3*Oper!D38</f>
        <v>0</v>
      </c>
      <c r="J38" s="10">
        <f>Prezos!$G$4*Oper!E38</f>
        <v>0</v>
      </c>
      <c r="K38" s="10">
        <f>Prezos!$G$5*Oper!F38</f>
        <v>0</v>
      </c>
      <c r="L38" s="10">
        <f>Prezos!$G$6*Oper!G38</f>
        <v>0</v>
      </c>
      <c r="M38" s="10">
        <f>Prezos!$G$7*Oper!H38</f>
        <v>0</v>
      </c>
      <c r="N38" s="4">
        <f t="shared" si="20"/>
        <v>0</v>
      </c>
      <c r="O38" s="4">
        <f t="shared" si="20"/>
        <v>0</v>
      </c>
      <c r="P38" s="4">
        <f t="shared" si="20"/>
        <v>0</v>
      </c>
      <c r="Q38" s="4">
        <f t="shared" si="20"/>
        <v>0</v>
      </c>
      <c r="R38" s="4">
        <f t="shared" si="20"/>
        <v>0</v>
      </c>
      <c r="S38" s="10">
        <f>Prezos!$H$3*Oper!N38</f>
        <v>0</v>
      </c>
      <c r="T38" s="10">
        <f>Prezos!$H$4*Oper!O38</f>
        <v>0</v>
      </c>
      <c r="U38" s="10">
        <f>Prezos!$H$5*Oper!P38</f>
        <v>0</v>
      </c>
      <c r="V38" s="10">
        <f>Prezos!$H$6*Oper!Q38</f>
        <v>0</v>
      </c>
      <c r="W38" s="10">
        <f>Prezos!$H$7*Oper!R38</f>
        <v>0</v>
      </c>
      <c r="X38" s="4">
        <f t="shared" si="21"/>
        <v>0</v>
      </c>
      <c r="Y38" s="4">
        <f t="shared" si="21"/>
        <v>0</v>
      </c>
      <c r="Z38" s="4">
        <f t="shared" si="21"/>
        <v>0</v>
      </c>
      <c r="AA38" s="4">
        <f t="shared" si="21"/>
        <v>0</v>
      </c>
      <c r="AB38" s="4">
        <f t="shared" si="21"/>
        <v>0</v>
      </c>
      <c r="AC38" s="10">
        <f>Prezos!$I$3*Oper!X38</f>
        <v>0</v>
      </c>
      <c r="AD38" s="10">
        <f>Prezos!$I$4*Oper!Y38</f>
        <v>0</v>
      </c>
      <c r="AE38" s="10">
        <f>Prezos!$I$5*Oper!Z38</f>
        <v>0</v>
      </c>
      <c r="AF38" s="10">
        <f>Prezos!$I$6*Oper!AA38</f>
        <v>0</v>
      </c>
      <c r="AG38" s="10">
        <f>Prezos!$I$7*Oper!AB38</f>
        <v>0</v>
      </c>
      <c r="AH38" s="7">
        <f t="shared" si="16"/>
        <v>0</v>
      </c>
      <c r="AI38" s="4">
        <f t="shared" si="9"/>
        <v>0</v>
      </c>
      <c r="AJ38" s="13">
        <f t="shared" si="17"/>
        <v>0</v>
      </c>
      <c r="AK38" s="4">
        <f t="shared" si="10"/>
        <v>0</v>
      </c>
      <c r="AL38" s="13">
        <f t="shared" si="18"/>
        <v>0</v>
      </c>
      <c r="AM38" s="4">
        <f t="shared" si="11"/>
        <v>0</v>
      </c>
      <c r="AN38" s="13">
        <f t="shared" si="12"/>
        <v>0</v>
      </c>
      <c r="AO38" s="7">
        <f t="shared" si="13"/>
        <v>0</v>
      </c>
      <c r="AP38" s="7">
        <v>0</v>
      </c>
      <c r="AQ38" s="5">
        <f t="shared" si="14"/>
        <v>0</v>
      </c>
      <c r="AR38" s="7">
        <f t="shared" si="15"/>
        <v>0</v>
      </c>
    </row>
    <row r="39" spans="1:44" ht="12.75">
      <c r="A39">
        <f>Licenzas!F44</f>
        <v>0</v>
      </c>
      <c r="B39" s="4">
        <f>Licenzas!H44</f>
        <v>0</v>
      </c>
      <c r="C39" s="4">
        <f>Licenzas!G44</f>
        <v>0</v>
      </c>
      <c r="D39" s="4">
        <f t="shared" si="19"/>
        <v>0</v>
      </c>
      <c r="E39" s="4">
        <f t="shared" si="19"/>
        <v>0</v>
      </c>
      <c r="F39" s="4">
        <f t="shared" si="19"/>
        <v>0</v>
      </c>
      <c r="G39" s="4">
        <f t="shared" si="19"/>
        <v>0</v>
      </c>
      <c r="H39" s="4">
        <f t="shared" si="19"/>
        <v>0</v>
      </c>
      <c r="I39" s="10">
        <f>Prezos!$G$3*Oper!D39</f>
        <v>0</v>
      </c>
      <c r="J39" s="10">
        <f>Prezos!$G$4*Oper!E39</f>
        <v>0</v>
      </c>
      <c r="K39" s="10">
        <f>Prezos!$G$5*Oper!F39</f>
        <v>0</v>
      </c>
      <c r="L39" s="10">
        <f>Prezos!$G$6*Oper!G39</f>
        <v>0</v>
      </c>
      <c r="M39" s="10">
        <f>Prezos!$G$7*Oper!H39</f>
        <v>0</v>
      </c>
      <c r="N39" s="4">
        <f t="shared" si="20"/>
        <v>0</v>
      </c>
      <c r="O39" s="4">
        <f t="shared" si="20"/>
        <v>0</v>
      </c>
      <c r="P39" s="4">
        <f t="shared" si="20"/>
        <v>0</v>
      </c>
      <c r="Q39" s="4">
        <f t="shared" si="20"/>
        <v>0</v>
      </c>
      <c r="R39" s="4">
        <f t="shared" si="20"/>
        <v>0</v>
      </c>
      <c r="S39" s="10">
        <f>Prezos!$H$3*Oper!N39</f>
        <v>0</v>
      </c>
      <c r="T39" s="10">
        <f>Prezos!$H$4*Oper!O39</f>
        <v>0</v>
      </c>
      <c r="U39" s="10">
        <f>Prezos!$H$5*Oper!P39</f>
        <v>0</v>
      </c>
      <c r="V39" s="10">
        <f>Prezos!$H$6*Oper!Q39</f>
        <v>0</v>
      </c>
      <c r="W39" s="10">
        <f>Prezos!$H$7*Oper!R39</f>
        <v>0</v>
      </c>
      <c r="X39" s="4">
        <f t="shared" si="21"/>
        <v>0</v>
      </c>
      <c r="Y39" s="4">
        <f t="shared" si="21"/>
        <v>0</v>
      </c>
      <c r="Z39" s="4">
        <f t="shared" si="21"/>
        <v>0</v>
      </c>
      <c r="AA39" s="4">
        <f t="shared" si="21"/>
        <v>0</v>
      </c>
      <c r="AB39" s="4">
        <f t="shared" si="21"/>
        <v>0</v>
      </c>
      <c r="AC39" s="10">
        <f>Prezos!$I$3*Oper!X39</f>
        <v>0</v>
      </c>
      <c r="AD39" s="10">
        <f>Prezos!$I$4*Oper!Y39</f>
        <v>0</v>
      </c>
      <c r="AE39" s="10">
        <f>Prezos!$I$5*Oper!Z39</f>
        <v>0</v>
      </c>
      <c r="AF39" s="10">
        <f>Prezos!$I$6*Oper!AA39</f>
        <v>0</v>
      </c>
      <c r="AG39" s="10">
        <f>Prezos!$I$7*Oper!AB39</f>
        <v>0</v>
      </c>
      <c r="AH39" s="7">
        <f t="shared" si="16"/>
        <v>0</v>
      </c>
      <c r="AI39" s="4">
        <f t="shared" si="9"/>
        <v>0</v>
      </c>
      <c r="AJ39" s="13">
        <f t="shared" si="17"/>
        <v>0</v>
      </c>
      <c r="AK39" s="4">
        <f t="shared" si="10"/>
        <v>0</v>
      </c>
      <c r="AL39" s="13">
        <f t="shared" si="18"/>
        <v>0</v>
      </c>
      <c r="AM39" s="4">
        <f t="shared" si="11"/>
        <v>0</v>
      </c>
      <c r="AN39" s="13">
        <f t="shared" si="12"/>
        <v>0</v>
      </c>
      <c r="AO39" s="7">
        <f t="shared" si="13"/>
        <v>0</v>
      </c>
      <c r="AP39" s="7">
        <v>0</v>
      </c>
      <c r="AQ39" s="5">
        <f t="shared" si="14"/>
        <v>0</v>
      </c>
      <c r="AR39" s="7">
        <f t="shared" si="15"/>
        <v>0</v>
      </c>
    </row>
    <row r="40" spans="1:44" ht="12.75">
      <c r="A40">
        <f>Licenzas!F45</f>
        <v>0</v>
      </c>
      <c r="B40" s="4">
        <f>Licenzas!H45</f>
        <v>0</v>
      </c>
      <c r="C40" s="4">
        <f>Licenzas!G45</f>
        <v>0</v>
      </c>
      <c r="D40" s="4">
        <f t="shared" si="19"/>
        <v>0</v>
      </c>
      <c r="E40" s="4">
        <f t="shared" si="19"/>
        <v>0</v>
      </c>
      <c r="F40" s="4">
        <f t="shared" si="19"/>
        <v>0</v>
      </c>
      <c r="G40" s="4">
        <f t="shared" si="19"/>
        <v>0</v>
      </c>
      <c r="H40" s="4">
        <f t="shared" si="19"/>
        <v>0</v>
      </c>
      <c r="I40" s="10">
        <f>Prezos!$G$3*Oper!D40</f>
        <v>0</v>
      </c>
      <c r="J40" s="10">
        <f>Prezos!$G$4*Oper!E40</f>
        <v>0</v>
      </c>
      <c r="K40" s="10">
        <f>Prezos!$G$5*Oper!F40</f>
        <v>0</v>
      </c>
      <c r="L40" s="10">
        <f>Prezos!$G$6*Oper!G40</f>
        <v>0</v>
      </c>
      <c r="M40" s="10">
        <f>Prezos!$G$7*Oper!H40</f>
        <v>0</v>
      </c>
      <c r="N40" s="4">
        <f t="shared" si="20"/>
        <v>0</v>
      </c>
      <c r="O40" s="4">
        <f t="shared" si="20"/>
        <v>0</v>
      </c>
      <c r="P40" s="4">
        <f t="shared" si="20"/>
        <v>0</v>
      </c>
      <c r="Q40" s="4">
        <f t="shared" si="20"/>
        <v>0</v>
      </c>
      <c r="R40" s="4">
        <f t="shared" si="20"/>
        <v>0</v>
      </c>
      <c r="S40" s="10">
        <f>Prezos!$H$3*Oper!N40</f>
        <v>0</v>
      </c>
      <c r="T40" s="10">
        <f>Prezos!$H$4*Oper!O40</f>
        <v>0</v>
      </c>
      <c r="U40" s="10">
        <f>Prezos!$H$5*Oper!P40</f>
        <v>0</v>
      </c>
      <c r="V40" s="10">
        <f>Prezos!$H$6*Oper!Q40</f>
        <v>0</v>
      </c>
      <c r="W40" s="10">
        <f>Prezos!$H$7*Oper!R40</f>
        <v>0</v>
      </c>
      <c r="X40" s="4">
        <f t="shared" si="21"/>
        <v>0</v>
      </c>
      <c r="Y40" s="4">
        <f t="shared" si="21"/>
        <v>0</v>
      </c>
      <c r="Z40" s="4">
        <f t="shared" si="21"/>
        <v>0</v>
      </c>
      <c r="AA40" s="4">
        <f t="shared" si="21"/>
        <v>0</v>
      </c>
      <c r="AB40" s="4">
        <f t="shared" si="21"/>
        <v>0</v>
      </c>
      <c r="AC40" s="10">
        <f>Prezos!$I$3*Oper!X40</f>
        <v>0</v>
      </c>
      <c r="AD40" s="10">
        <f>Prezos!$I$4*Oper!Y40</f>
        <v>0</v>
      </c>
      <c r="AE40" s="10">
        <f>Prezos!$I$5*Oper!Z40</f>
        <v>0</v>
      </c>
      <c r="AF40" s="10">
        <f>Prezos!$I$6*Oper!AA40</f>
        <v>0</v>
      </c>
      <c r="AG40" s="10">
        <f>Prezos!$I$7*Oper!AB40</f>
        <v>0</v>
      </c>
      <c r="AH40" s="7">
        <f t="shared" si="16"/>
        <v>0</v>
      </c>
      <c r="AI40" s="4">
        <f t="shared" si="9"/>
        <v>0</v>
      </c>
      <c r="AJ40" s="13">
        <f t="shared" si="17"/>
        <v>0</v>
      </c>
      <c r="AK40" s="4">
        <f t="shared" si="10"/>
        <v>0</v>
      </c>
      <c r="AL40" s="13">
        <f t="shared" si="18"/>
        <v>0</v>
      </c>
      <c r="AM40" s="4">
        <f t="shared" si="11"/>
        <v>0</v>
      </c>
      <c r="AN40" s="13">
        <f t="shared" si="12"/>
        <v>0</v>
      </c>
      <c r="AO40" s="7">
        <f t="shared" si="13"/>
        <v>0</v>
      </c>
      <c r="AP40" s="7">
        <v>0</v>
      </c>
      <c r="AQ40" s="5">
        <f t="shared" si="14"/>
        <v>0</v>
      </c>
      <c r="AR40" s="7">
        <f t="shared" si="15"/>
        <v>0</v>
      </c>
    </row>
    <row r="41" spans="1:44" ht="12.75">
      <c r="A41">
        <f>Licenzas!F46</f>
        <v>0</v>
      </c>
      <c r="B41" s="4">
        <f>Licenzas!H46</f>
        <v>0</v>
      </c>
      <c r="C41" s="4">
        <f>Licenzas!G46</f>
        <v>0</v>
      </c>
      <c r="D41" s="4">
        <f t="shared" si="19"/>
        <v>0</v>
      </c>
      <c r="E41" s="4">
        <f t="shared" si="19"/>
        <v>0</v>
      </c>
      <c r="F41" s="4">
        <f t="shared" si="19"/>
        <v>0</v>
      </c>
      <c r="G41" s="4">
        <f t="shared" si="19"/>
        <v>0</v>
      </c>
      <c r="H41" s="4">
        <f t="shared" si="19"/>
        <v>0</v>
      </c>
      <c r="I41" s="10">
        <f>Prezos!$G$3*Oper!D41</f>
        <v>0</v>
      </c>
      <c r="J41" s="10">
        <f>Prezos!$G$4*Oper!E41</f>
        <v>0</v>
      </c>
      <c r="K41" s="10">
        <f>Prezos!$G$5*Oper!F41</f>
        <v>0</v>
      </c>
      <c r="L41" s="10">
        <f>Prezos!$G$6*Oper!G41</f>
        <v>0</v>
      </c>
      <c r="M41" s="10">
        <f>Prezos!$G$7*Oper!H41</f>
        <v>0</v>
      </c>
      <c r="N41" s="4">
        <f t="shared" si="20"/>
        <v>0</v>
      </c>
      <c r="O41" s="4">
        <f t="shared" si="20"/>
        <v>0</v>
      </c>
      <c r="P41" s="4">
        <f t="shared" si="20"/>
        <v>0</v>
      </c>
      <c r="Q41" s="4">
        <f t="shared" si="20"/>
        <v>0</v>
      </c>
      <c r="R41" s="4">
        <f t="shared" si="20"/>
        <v>0</v>
      </c>
      <c r="S41" s="10">
        <f>Prezos!$H$3*Oper!N41</f>
        <v>0</v>
      </c>
      <c r="T41" s="10">
        <f>Prezos!$H$4*Oper!O41</f>
        <v>0</v>
      </c>
      <c r="U41" s="10">
        <f>Prezos!$H$5*Oper!P41</f>
        <v>0</v>
      </c>
      <c r="V41" s="10">
        <f>Prezos!$H$6*Oper!Q41</f>
        <v>0</v>
      </c>
      <c r="W41" s="10">
        <f>Prezos!$H$7*Oper!R41</f>
        <v>0</v>
      </c>
      <c r="X41" s="4">
        <f t="shared" si="21"/>
        <v>0</v>
      </c>
      <c r="Y41" s="4">
        <f t="shared" si="21"/>
        <v>0</v>
      </c>
      <c r="Z41" s="4">
        <f t="shared" si="21"/>
        <v>0</v>
      </c>
      <c r="AA41" s="4">
        <f t="shared" si="21"/>
        <v>0</v>
      </c>
      <c r="AB41" s="4">
        <f t="shared" si="21"/>
        <v>0</v>
      </c>
      <c r="AC41" s="10">
        <f>Prezos!$I$3*Oper!X41</f>
        <v>0</v>
      </c>
      <c r="AD41" s="10">
        <f>Prezos!$I$4*Oper!Y41</f>
        <v>0</v>
      </c>
      <c r="AE41" s="10">
        <f>Prezos!$I$5*Oper!Z41</f>
        <v>0</v>
      </c>
      <c r="AF41" s="10">
        <f>Prezos!$I$6*Oper!AA41</f>
        <v>0</v>
      </c>
      <c r="AG41" s="10">
        <f>Prezos!$I$7*Oper!AB41</f>
        <v>0</v>
      </c>
      <c r="AH41" s="7">
        <f t="shared" si="16"/>
        <v>0</v>
      </c>
      <c r="AI41" s="4">
        <f t="shared" si="9"/>
        <v>0</v>
      </c>
      <c r="AJ41" s="13">
        <f t="shared" si="17"/>
        <v>0</v>
      </c>
      <c r="AK41" s="4">
        <f t="shared" si="10"/>
        <v>0</v>
      </c>
      <c r="AL41" s="13">
        <f t="shared" si="18"/>
        <v>0</v>
      </c>
      <c r="AM41" s="4">
        <f t="shared" si="11"/>
        <v>0</v>
      </c>
      <c r="AN41" s="13">
        <f t="shared" si="12"/>
        <v>0</v>
      </c>
      <c r="AO41" s="7">
        <f t="shared" si="13"/>
        <v>0</v>
      </c>
      <c r="AP41" s="7">
        <v>0</v>
      </c>
      <c r="AQ41" s="5">
        <f t="shared" si="14"/>
        <v>0</v>
      </c>
      <c r="AR41" s="7">
        <f t="shared" si="15"/>
        <v>0</v>
      </c>
    </row>
    <row r="42" spans="1:44" ht="12.75">
      <c r="A42">
        <f>Licenzas!F47</f>
        <v>0</v>
      </c>
      <c r="B42" s="4">
        <f>Licenzas!H47</f>
        <v>0</v>
      </c>
      <c r="C42" s="4">
        <f>Licenzas!G47</f>
        <v>0</v>
      </c>
      <c r="D42" s="4">
        <f t="shared" si="19"/>
        <v>0</v>
      </c>
      <c r="E42" s="4">
        <f t="shared" si="19"/>
        <v>0</v>
      </c>
      <c r="F42" s="4">
        <f t="shared" si="19"/>
        <v>0</v>
      </c>
      <c r="G42" s="4">
        <f t="shared" si="19"/>
        <v>0</v>
      </c>
      <c r="H42" s="4">
        <f t="shared" si="19"/>
        <v>0</v>
      </c>
      <c r="I42" s="10">
        <f>Prezos!$G$3*Oper!D42</f>
        <v>0</v>
      </c>
      <c r="J42" s="10">
        <f>Prezos!$G$4*Oper!E42</f>
        <v>0</v>
      </c>
      <c r="K42" s="10">
        <f>Prezos!$G$5*Oper!F42</f>
        <v>0</v>
      </c>
      <c r="L42" s="10">
        <f>Prezos!$G$6*Oper!G42</f>
        <v>0</v>
      </c>
      <c r="M42" s="10">
        <f>Prezos!$G$7*Oper!H42</f>
        <v>0</v>
      </c>
      <c r="N42" s="4">
        <f t="shared" si="20"/>
        <v>0</v>
      </c>
      <c r="O42" s="4">
        <f t="shared" si="20"/>
        <v>0</v>
      </c>
      <c r="P42" s="4">
        <f t="shared" si="20"/>
        <v>0</v>
      </c>
      <c r="Q42" s="4">
        <f t="shared" si="20"/>
        <v>0</v>
      </c>
      <c r="R42" s="4">
        <f t="shared" si="20"/>
        <v>0</v>
      </c>
      <c r="S42" s="10">
        <f>Prezos!$H$3*Oper!N42</f>
        <v>0</v>
      </c>
      <c r="T42" s="10">
        <f>Prezos!$H$4*Oper!O42</f>
        <v>0</v>
      </c>
      <c r="U42" s="10">
        <f>Prezos!$H$5*Oper!P42</f>
        <v>0</v>
      </c>
      <c r="V42" s="10">
        <f>Prezos!$H$6*Oper!Q42</f>
        <v>0</v>
      </c>
      <c r="W42" s="10">
        <f>Prezos!$H$7*Oper!R42</f>
        <v>0</v>
      </c>
      <c r="X42" s="4">
        <f t="shared" si="21"/>
        <v>0</v>
      </c>
      <c r="Y42" s="4">
        <f t="shared" si="21"/>
        <v>0</v>
      </c>
      <c r="Z42" s="4">
        <f t="shared" si="21"/>
        <v>0</v>
      </c>
      <c r="AA42" s="4">
        <f t="shared" si="21"/>
        <v>0</v>
      </c>
      <c r="AB42" s="4">
        <f t="shared" si="21"/>
        <v>0</v>
      </c>
      <c r="AC42" s="10">
        <f>Prezos!$I$3*Oper!X42</f>
        <v>0</v>
      </c>
      <c r="AD42" s="10">
        <f>Prezos!$I$4*Oper!Y42</f>
        <v>0</v>
      </c>
      <c r="AE42" s="10">
        <f>Prezos!$I$5*Oper!Z42</f>
        <v>0</v>
      </c>
      <c r="AF42" s="10">
        <f>Prezos!$I$6*Oper!AA42</f>
        <v>0</v>
      </c>
      <c r="AG42" s="10">
        <f>Prezos!$I$7*Oper!AB42</f>
        <v>0</v>
      </c>
      <c r="AH42" s="7">
        <f t="shared" si="16"/>
        <v>0</v>
      </c>
      <c r="AI42" s="4">
        <f t="shared" si="9"/>
        <v>0</v>
      </c>
      <c r="AJ42" s="13">
        <f t="shared" si="17"/>
        <v>0</v>
      </c>
      <c r="AK42" s="4">
        <f t="shared" si="10"/>
        <v>0</v>
      </c>
      <c r="AL42" s="13">
        <f t="shared" si="18"/>
        <v>0</v>
      </c>
      <c r="AM42" s="4">
        <f t="shared" si="11"/>
        <v>0</v>
      </c>
      <c r="AN42" s="13">
        <f t="shared" si="12"/>
        <v>0</v>
      </c>
      <c r="AO42" s="7">
        <f t="shared" si="13"/>
        <v>0</v>
      </c>
      <c r="AP42" s="7">
        <v>0</v>
      </c>
      <c r="AQ42" s="5">
        <f t="shared" si="14"/>
        <v>0</v>
      </c>
      <c r="AR42" s="7">
        <f t="shared" si="15"/>
        <v>0</v>
      </c>
    </row>
    <row r="43" spans="1:44" ht="12.75">
      <c r="A43">
        <f>Licenzas!F48</f>
        <v>0</v>
      </c>
      <c r="B43" s="4">
        <f>Licenzas!H48</f>
        <v>0</v>
      </c>
      <c r="C43" s="4">
        <f>Licenzas!G48</f>
        <v>0</v>
      </c>
      <c r="D43" s="4">
        <f t="shared" si="19"/>
        <v>0</v>
      </c>
      <c r="E43" s="4">
        <f t="shared" si="19"/>
        <v>0</v>
      </c>
      <c r="F43" s="4">
        <f t="shared" si="19"/>
        <v>0</v>
      </c>
      <c r="G43" s="4">
        <f t="shared" si="19"/>
        <v>0</v>
      </c>
      <c r="H43" s="4">
        <f t="shared" si="19"/>
        <v>0</v>
      </c>
      <c r="I43" s="10">
        <f>Prezos!$G$3*Oper!D43</f>
        <v>0</v>
      </c>
      <c r="J43" s="10">
        <f>Prezos!$G$4*Oper!E43</f>
        <v>0</v>
      </c>
      <c r="K43" s="10">
        <f>Prezos!$G$5*Oper!F43</f>
        <v>0</v>
      </c>
      <c r="L43" s="10">
        <f>Prezos!$G$6*Oper!G43</f>
        <v>0</v>
      </c>
      <c r="M43" s="10">
        <f>Prezos!$G$7*Oper!H43</f>
        <v>0</v>
      </c>
      <c r="N43" s="4">
        <f t="shared" si="20"/>
        <v>0</v>
      </c>
      <c r="O43" s="4">
        <f t="shared" si="20"/>
        <v>0</v>
      </c>
      <c r="P43" s="4">
        <f t="shared" si="20"/>
        <v>0</v>
      </c>
      <c r="Q43" s="4">
        <f t="shared" si="20"/>
        <v>0</v>
      </c>
      <c r="R43" s="4">
        <f t="shared" si="20"/>
        <v>0</v>
      </c>
      <c r="S43" s="10">
        <f>Prezos!$H$3*Oper!N43</f>
        <v>0</v>
      </c>
      <c r="T43" s="10">
        <f>Prezos!$H$4*Oper!O43</f>
        <v>0</v>
      </c>
      <c r="U43" s="10">
        <f>Prezos!$H$5*Oper!P43</f>
        <v>0</v>
      </c>
      <c r="V43" s="10">
        <f>Prezos!$H$6*Oper!Q43</f>
        <v>0</v>
      </c>
      <c r="W43" s="10">
        <f>Prezos!$H$7*Oper!R43</f>
        <v>0</v>
      </c>
      <c r="X43" s="4">
        <f t="shared" si="21"/>
        <v>0</v>
      </c>
      <c r="Y43" s="4">
        <f t="shared" si="21"/>
        <v>0</v>
      </c>
      <c r="Z43" s="4">
        <f t="shared" si="21"/>
        <v>0</v>
      </c>
      <c r="AA43" s="4">
        <f t="shared" si="21"/>
        <v>0</v>
      </c>
      <c r="AB43" s="4">
        <f t="shared" si="21"/>
        <v>0</v>
      </c>
      <c r="AC43" s="10">
        <f>Prezos!$I$3*Oper!X43</f>
        <v>0</v>
      </c>
      <c r="AD43" s="10">
        <f>Prezos!$I$4*Oper!Y43</f>
        <v>0</v>
      </c>
      <c r="AE43" s="10">
        <f>Prezos!$I$5*Oper!Z43</f>
        <v>0</v>
      </c>
      <c r="AF43" s="10">
        <f>Prezos!$I$6*Oper!AA43</f>
        <v>0</v>
      </c>
      <c r="AG43" s="10">
        <f>Prezos!$I$7*Oper!AB43</f>
        <v>0</v>
      </c>
      <c r="AH43" s="7">
        <f t="shared" si="16"/>
        <v>0</v>
      </c>
      <c r="AI43" s="4">
        <f t="shared" si="9"/>
        <v>0</v>
      </c>
      <c r="AJ43" s="13">
        <f t="shared" si="17"/>
        <v>0</v>
      </c>
      <c r="AK43" s="4">
        <f t="shared" si="10"/>
        <v>0</v>
      </c>
      <c r="AL43" s="13">
        <f t="shared" si="18"/>
        <v>0</v>
      </c>
      <c r="AM43" s="4">
        <f t="shared" si="11"/>
        <v>0</v>
      </c>
      <c r="AN43" s="13">
        <f t="shared" si="12"/>
        <v>0</v>
      </c>
      <c r="AO43" s="7">
        <f t="shared" si="13"/>
        <v>0</v>
      </c>
      <c r="AP43" s="7">
        <v>0</v>
      </c>
      <c r="AQ43" s="5">
        <f t="shared" si="14"/>
        <v>0</v>
      </c>
      <c r="AR43" s="7">
        <f t="shared" si="15"/>
        <v>0</v>
      </c>
    </row>
    <row r="44" spans="1:44" ht="12.75">
      <c r="A44">
        <f>Licenzas!F49</f>
        <v>0</v>
      </c>
      <c r="B44" s="4">
        <f>Licenzas!H49</f>
        <v>0</v>
      </c>
      <c r="C44" s="4">
        <f>Licenzas!G49</f>
        <v>0</v>
      </c>
      <c r="D44" s="4">
        <f t="shared" si="19"/>
        <v>0</v>
      </c>
      <c r="E44" s="4">
        <f t="shared" si="19"/>
        <v>0</v>
      </c>
      <c r="F44" s="4">
        <f t="shared" si="19"/>
        <v>0</v>
      </c>
      <c r="G44" s="4">
        <f t="shared" si="19"/>
        <v>0</v>
      </c>
      <c r="H44" s="4">
        <f t="shared" si="19"/>
        <v>0</v>
      </c>
      <c r="I44" s="10">
        <f>Prezos!$G$3*Oper!D44</f>
        <v>0</v>
      </c>
      <c r="J44" s="10">
        <f>Prezos!$G$4*Oper!E44</f>
        <v>0</v>
      </c>
      <c r="K44" s="10">
        <f>Prezos!$G$5*Oper!F44</f>
        <v>0</v>
      </c>
      <c r="L44" s="10">
        <f>Prezos!$G$6*Oper!G44</f>
        <v>0</v>
      </c>
      <c r="M44" s="10">
        <f>Prezos!$G$7*Oper!H44</f>
        <v>0</v>
      </c>
      <c r="N44" s="4">
        <f t="shared" si="20"/>
        <v>0</v>
      </c>
      <c r="O44" s="4">
        <f t="shared" si="20"/>
        <v>0</v>
      </c>
      <c r="P44" s="4">
        <f t="shared" si="20"/>
        <v>0</v>
      </c>
      <c r="Q44" s="4">
        <f t="shared" si="20"/>
        <v>0</v>
      </c>
      <c r="R44" s="4">
        <f t="shared" si="20"/>
        <v>0</v>
      </c>
      <c r="S44" s="10">
        <f>Prezos!$H$3*Oper!N44</f>
        <v>0</v>
      </c>
      <c r="T44" s="10">
        <f>Prezos!$H$4*Oper!O44</f>
        <v>0</v>
      </c>
      <c r="U44" s="10">
        <f>Prezos!$H$5*Oper!P44</f>
        <v>0</v>
      </c>
      <c r="V44" s="10">
        <f>Prezos!$H$6*Oper!Q44</f>
        <v>0</v>
      </c>
      <c r="W44" s="10">
        <f>Prezos!$H$7*Oper!R44</f>
        <v>0</v>
      </c>
      <c r="X44" s="4">
        <f t="shared" si="21"/>
        <v>0</v>
      </c>
      <c r="Y44" s="4">
        <f t="shared" si="21"/>
        <v>0</v>
      </c>
      <c r="Z44" s="4">
        <f t="shared" si="21"/>
        <v>0</v>
      </c>
      <c r="AA44" s="4">
        <f t="shared" si="21"/>
        <v>0</v>
      </c>
      <c r="AB44" s="4">
        <f t="shared" si="21"/>
        <v>0</v>
      </c>
      <c r="AC44" s="10">
        <f>Prezos!$I$3*Oper!X44</f>
        <v>0</v>
      </c>
      <c r="AD44" s="10">
        <f>Prezos!$I$4*Oper!Y44</f>
        <v>0</v>
      </c>
      <c r="AE44" s="10">
        <f>Prezos!$I$5*Oper!Z44</f>
        <v>0</v>
      </c>
      <c r="AF44" s="10">
        <f>Prezos!$I$6*Oper!AA44</f>
        <v>0</v>
      </c>
      <c r="AG44" s="10">
        <f>Prezos!$I$7*Oper!AB44</f>
        <v>0</v>
      </c>
      <c r="AH44" s="7">
        <f t="shared" si="16"/>
        <v>0</v>
      </c>
      <c r="AI44" s="4">
        <f t="shared" si="9"/>
        <v>0</v>
      </c>
      <c r="AJ44" s="13">
        <f t="shared" si="17"/>
        <v>0</v>
      </c>
      <c r="AK44" s="4">
        <f t="shared" si="10"/>
        <v>0</v>
      </c>
      <c r="AL44" s="13">
        <f t="shared" si="18"/>
        <v>0</v>
      </c>
      <c r="AM44" s="4">
        <f t="shared" si="11"/>
        <v>0</v>
      </c>
      <c r="AN44" s="13">
        <f t="shared" si="12"/>
        <v>0</v>
      </c>
      <c r="AO44" s="7">
        <f t="shared" si="13"/>
        <v>0</v>
      </c>
      <c r="AP44" s="7">
        <v>0</v>
      </c>
      <c r="AQ44" s="5">
        <f t="shared" si="14"/>
        <v>0</v>
      </c>
      <c r="AR44" s="7">
        <f t="shared" si="15"/>
        <v>0</v>
      </c>
    </row>
    <row r="45" spans="1:44" ht="12.75">
      <c r="A45">
        <f>Licenzas!F50</f>
        <v>0</v>
      </c>
      <c r="B45" s="4">
        <f>Licenzas!H50</f>
        <v>0</v>
      </c>
      <c r="C45" s="4">
        <f>Licenzas!G50</f>
        <v>0</v>
      </c>
      <c r="D45" s="4">
        <f t="shared" si="19"/>
        <v>0</v>
      </c>
      <c r="E45" s="4">
        <f t="shared" si="19"/>
        <v>0</v>
      </c>
      <c r="F45" s="4">
        <f t="shared" si="19"/>
        <v>0</v>
      </c>
      <c r="G45" s="4">
        <f t="shared" si="19"/>
        <v>0</v>
      </c>
      <c r="H45" s="4">
        <f t="shared" si="19"/>
        <v>0</v>
      </c>
      <c r="I45" s="10">
        <f>Prezos!$G$3*Oper!D45</f>
        <v>0</v>
      </c>
      <c r="J45" s="10">
        <f>Prezos!$G$4*Oper!E45</f>
        <v>0</v>
      </c>
      <c r="K45" s="10">
        <f>Prezos!$G$5*Oper!F45</f>
        <v>0</v>
      </c>
      <c r="L45" s="10">
        <f>Prezos!$G$6*Oper!G45</f>
        <v>0</v>
      </c>
      <c r="M45" s="10">
        <f>Prezos!$G$7*Oper!H45</f>
        <v>0</v>
      </c>
      <c r="N45" s="4">
        <f t="shared" si="20"/>
        <v>0</v>
      </c>
      <c r="O45" s="4">
        <f t="shared" si="20"/>
        <v>0</v>
      </c>
      <c r="P45" s="4">
        <f t="shared" si="20"/>
        <v>0</v>
      </c>
      <c r="Q45" s="4">
        <f t="shared" si="20"/>
        <v>0</v>
      </c>
      <c r="R45" s="4">
        <f t="shared" si="20"/>
        <v>0</v>
      </c>
      <c r="S45" s="10">
        <f>Prezos!$H$3*Oper!N45</f>
        <v>0</v>
      </c>
      <c r="T45" s="10">
        <f>Prezos!$H$4*Oper!O45</f>
        <v>0</v>
      </c>
      <c r="U45" s="10">
        <f>Prezos!$H$5*Oper!P45</f>
        <v>0</v>
      </c>
      <c r="V45" s="10">
        <f>Prezos!$H$6*Oper!Q45</f>
        <v>0</v>
      </c>
      <c r="W45" s="10">
        <f>Prezos!$H$7*Oper!R45</f>
        <v>0</v>
      </c>
      <c r="X45" s="4">
        <f t="shared" si="21"/>
        <v>0</v>
      </c>
      <c r="Y45" s="4">
        <f t="shared" si="21"/>
        <v>0</v>
      </c>
      <c r="Z45" s="4">
        <f t="shared" si="21"/>
        <v>0</v>
      </c>
      <c r="AA45" s="4">
        <f t="shared" si="21"/>
        <v>0</v>
      </c>
      <c r="AB45" s="4">
        <f t="shared" si="21"/>
        <v>0</v>
      </c>
      <c r="AC45" s="10">
        <f>Prezos!$I$3*Oper!X45</f>
        <v>0</v>
      </c>
      <c r="AD45" s="10">
        <f>Prezos!$I$4*Oper!Y45</f>
        <v>0</v>
      </c>
      <c r="AE45" s="10">
        <f>Prezos!$I$5*Oper!Z45</f>
        <v>0</v>
      </c>
      <c r="AF45" s="10">
        <f>Prezos!$I$6*Oper!AA45</f>
        <v>0</v>
      </c>
      <c r="AG45" s="10">
        <f>Prezos!$I$7*Oper!AB45</f>
        <v>0</v>
      </c>
      <c r="AH45" s="7">
        <f t="shared" si="16"/>
        <v>0</v>
      </c>
      <c r="AI45" s="4">
        <f t="shared" si="9"/>
        <v>0</v>
      </c>
      <c r="AJ45" s="13">
        <f t="shared" si="17"/>
        <v>0</v>
      </c>
      <c r="AK45" s="4">
        <f t="shared" si="10"/>
        <v>0</v>
      </c>
      <c r="AL45" s="13">
        <f t="shared" si="18"/>
        <v>0</v>
      </c>
      <c r="AM45" s="4">
        <f t="shared" si="11"/>
        <v>0</v>
      </c>
      <c r="AN45" s="13">
        <f t="shared" si="12"/>
        <v>0</v>
      </c>
      <c r="AO45" s="7">
        <f t="shared" si="13"/>
        <v>0</v>
      </c>
      <c r="AP45" s="7">
        <v>0</v>
      </c>
      <c r="AQ45" s="5">
        <f t="shared" si="14"/>
        <v>0</v>
      </c>
      <c r="AR45" s="7">
        <f t="shared" si="15"/>
        <v>0</v>
      </c>
    </row>
    <row r="46" spans="1:44" ht="12.75">
      <c r="A46">
        <f>Licenzas!F51</f>
        <v>0</v>
      </c>
      <c r="B46" s="4">
        <f>Licenzas!H51</f>
        <v>0</v>
      </c>
      <c r="C46" s="4">
        <f>Licenzas!G51</f>
        <v>0</v>
      </c>
      <c r="D46" s="4">
        <f t="shared" si="19"/>
        <v>0</v>
      </c>
      <c r="E46" s="4">
        <f t="shared" si="19"/>
        <v>0</v>
      </c>
      <c r="F46" s="4">
        <f t="shared" si="19"/>
        <v>0</v>
      </c>
      <c r="G46" s="4">
        <f t="shared" si="19"/>
        <v>0</v>
      </c>
      <c r="H46" s="4">
        <f t="shared" si="19"/>
        <v>0</v>
      </c>
      <c r="I46" s="10">
        <f>Prezos!$G$3*Oper!D46</f>
        <v>0</v>
      </c>
      <c r="J46" s="10">
        <f>Prezos!$G$4*Oper!E46</f>
        <v>0</v>
      </c>
      <c r="K46" s="10">
        <f>Prezos!$G$5*Oper!F46</f>
        <v>0</v>
      </c>
      <c r="L46" s="10">
        <f>Prezos!$G$6*Oper!G46</f>
        <v>0</v>
      </c>
      <c r="M46" s="10">
        <f>Prezos!$G$7*Oper!H46</f>
        <v>0</v>
      </c>
      <c r="N46" s="4">
        <f t="shared" si="20"/>
        <v>0</v>
      </c>
      <c r="O46" s="4">
        <f t="shared" si="20"/>
        <v>0</v>
      </c>
      <c r="P46" s="4">
        <f t="shared" si="20"/>
        <v>0</v>
      </c>
      <c r="Q46" s="4">
        <f t="shared" si="20"/>
        <v>0</v>
      </c>
      <c r="R46" s="4">
        <f t="shared" si="20"/>
        <v>0</v>
      </c>
      <c r="S46" s="10">
        <f>Prezos!$H$3*Oper!N46</f>
        <v>0</v>
      </c>
      <c r="T46" s="10">
        <f>Prezos!$H$4*Oper!O46</f>
        <v>0</v>
      </c>
      <c r="U46" s="10">
        <f>Prezos!$H$5*Oper!P46</f>
        <v>0</v>
      </c>
      <c r="V46" s="10">
        <f>Prezos!$H$6*Oper!Q46</f>
        <v>0</v>
      </c>
      <c r="W46" s="10">
        <f>Prezos!$H$7*Oper!R46</f>
        <v>0</v>
      </c>
      <c r="X46" s="4">
        <f t="shared" si="21"/>
        <v>0</v>
      </c>
      <c r="Y46" s="4">
        <f t="shared" si="21"/>
        <v>0</v>
      </c>
      <c r="Z46" s="4">
        <f t="shared" si="21"/>
        <v>0</v>
      </c>
      <c r="AA46" s="4">
        <f t="shared" si="21"/>
        <v>0</v>
      </c>
      <c r="AB46" s="4">
        <f t="shared" si="21"/>
        <v>0</v>
      </c>
      <c r="AC46" s="10">
        <f>Prezos!$I$3*Oper!X46</f>
        <v>0</v>
      </c>
      <c r="AD46" s="10">
        <f>Prezos!$I$4*Oper!Y46</f>
        <v>0</v>
      </c>
      <c r="AE46" s="10">
        <f>Prezos!$I$5*Oper!Z46</f>
        <v>0</v>
      </c>
      <c r="AF46" s="10">
        <f>Prezos!$I$6*Oper!AA46</f>
        <v>0</v>
      </c>
      <c r="AG46" s="10">
        <f>Prezos!$I$7*Oper!AB46</f>
        <v>0</v>
      </c>
      <c r="AH46" s="7">
        <f t="shared" si="16"/>
        <v>0</v>
      </c>
      <c r="AI46" s="4">
        <f t="shared" si="9"/>
        <v>0</v>
      </c>
      <c r="AJ46" s="13">
        <f t="shared" si="17"/>
        <v>0</v>
      </c>
      <c r="AK46" s="4">
        <f t="shared" si="10"/>
        <v>0</v>
      </c>
      <c r="AL46" s="13">
        <f t="shared" si="18"/>
        <v>0</v>
      </c>
      <c r="AM46" s="4">
        <f t="shared" si="11"/>
        <v>0</v>
      </c>
      <c r="AN46" s="13">
        <f t="shared" si="12"/>
        <v>0</v>
      </c>
      <c r="AO46" s="7">
        <f t="shared" si="13"/>
        <v>0</v>
      </c>
      <c r="AP46" s="7">
        <v>0</v>
      </c>
      <c r="AQ46" s="5">
        <f t="shared" si="14"/>
        <v>0</v>
      </c>
      <c r="AR46" s="7">
        <f t="shared" si="15"/>
        <v>0</v>
      </c>
    </row>
    <row r="47" spans="1:44" ht="12.75">
      <c r="A47">
        <f>Licenzas!F52</f>
        <v>0</v>
      </c>
      <c r="B47" s="4">
        <f>Licenzas!H52</f>
        <v>0</v>
      </c>
      <c r="C47" s="4">
        <f>Licenzas!G52</f>
        <v>0</v>
      </c>
      <c r="D47" s="4">
        <f t="shared" si="19"/>
        <v>0</v>
      </c>
      <c r="E47" s="4">
        <f t="shared" si="19"/>
        <v>0</v>
      </c>
      <c r="F47" s="4">
        <f t="shared" si="19"/>
        <v>0</v>
      </c>
      <c r="G47" s="4">
        <f t="shared" si="19"/>
        <v>0</v>
      </c>
      <c r="H47" s="4">
        <f t="shared" si="19"/>
        <v>0</v>
      </c>
      <c r="I47" s="10">
        <f>Prezos!$G$3*Oper!D47</f>
        <v>0</v>
      </c>
      <c r="J47" s="10">
        <f>Prezos!$G$4*Oper!E47</f>
        <v>0</v>
      </c>
      <c r="K47" s="10">
        <f>Prezos!$G$5*Oper!F47</f>
        <v>0</v>
      </c>
      <c r="L47" s="10">
        <f>Prezos!$G$6*Oper!G47</f>
        <v>0</v>
      </c>
      <c r="M47" s="10">
        <f>Prezos!$G$7*Oper!H47</f>
        <v>0</v>
      </c>
      <c r="N47" s="4">
        <f t="shared" si="20"/>
        <v>0</v>
      </c>
      <c r="O47" s="4">
        <f t="shared" si="20"/>
        <v>0</v>
      </c>
      <c r="P47" s="4">
        <f t="shared" si="20"/>
        <v>0</v>
      </c>
      <c r="Q47" s="4">
        <f t="shared" si="20"/>
        <v>0</v>
      </c>
      <c r="R47" s="4">
        <f t="shared" si="20"/>
        <v>0</v>
      </c>
      <c r="S47" s="10">
        <f>Prezos!$H$3*Oper!N47</f>
        <v>0</v>
      </c>
      <c r="T47" s="10">
        <f>Prezos!$H$4*Oper!O47</f>
        <v>0</v>
      </c>
      <c r="U47" s="10">
        <f>Prezos!$H$5*Oper!P47</f>
        <v>0</v>
      </c>
      <c r="V47" s="10">
        <f>Prezos!$H$6*Oper!Q47</f>
        <v>0</v>
      </c>
      <c r="W47" s="10">
        <f>Prezos!$H$7*Oper!R47</f>
        <v>0</v>
      </c>
      <c r="X47" s="4">
        <f t="shared" si="21"/>
        <v>0</v>
      </c>
      <c r="Y47" s="4">
        <f t="shared" si="21"/>
        <v>0</v>
      </c>
      <c r="Z47" s="4">
        <f t="shared" si="21"/>
        <v>0</v>
      </c>
      <c r="AA47" s="4">
        <f t="shared" si="21"/>
        <v>0</v>
      </c>
      <c r="AB47" s="4">
        <f t="shared" si="21"/>
        <v>0</v>
      </c>
      <c r="AC47" s="10">
        <f>Prezos!$I$3*Oper!X47</f>
        <v>0</v>
      </c>
      <c r="AD47" s="10">
        <f>Prezos!$I$4*Oper!Y47</f>
        <v>0</v>
      </c>
      <c r="AE47" s="10">
        <f>Prezos!$I$5*Oper!Z47</f>
        <v>0</v>
      </c>
      <c r="AF47" s="10">
        <f>Prezos!$I$6*Oper!AA47</f>
        <v>0</v>
      </c>
      <c r="AG47" s="10">
        <f>Prezos!$I$7*Oper!AB47</f>
        <v>0</v>
      </c>
      <c r="AH47" s="7">
        <f t="shared" si="16"/>
        <v>0</v>
      </c>
      <c r="AI47" s="4">
        <f t="shared" si="9"/>
        <v>0</v>
      </c>
      <c r="AJ47" s="13">
        <f t="shared" si="17"/>
        <v>0</v>
      </c>
      <c r="AK47" s="4">
        <f t="shared" si="10"/>
        <v>0</v>
      </c>
      <c r="AL47" s="13">
        <f t="shared" si="18"/>
        <v>0</v>
      </c>
      <c r="AM47" s="4">
        <f t="shared" si="11"/>
        <v>0</v>
      </c>
      <c r="AN47" s="13">
        <f t="shared" si="12"/>
        <v>0</v>
      </c>
      <c r="AO47" s="7">
        <f t="shared" si="13"/>
        <v>0</v>
      </c>
      <c r="AP47" s="7">
        <v>0</v>
      </c>
      <c r="AQ47" s="5">
        <f t="shared" si="14"/>
        <v>0</v>
      </c>
      <c r="AR47" s="7">
        <f t="shared" si="15"/>
        <v>0</v>
      </c>
    </row>
    <row r="48" spans="1:44" ht="12.75">
      <c r="A48">
        <f>Licenzas!F53</f>
        <v>0</v>
      </c>
      <c r="B48" s="4">
        <f>Licenzas!H53</f>
        <v>0</v>
      </c>
      <c r="C48" s="4">
        <f>Licenzas!G53</f>
        <v>0</v>
      </c>
      <c r="D48" s="4">
        <f t="shared" si="19"/>
        <v>0</v>
      </c>
      <c r="E48" s="4">
        <f t="shared" si="19"/>
        <v>0</v>
      </c>
      <c r="F48" s="4">
        <f t="shared" si="19"/>
        <v>0</v>
      </c>
      <c r="G48" s="4">
        <f t="shared" si="19"/>
        <v>0</v>
      </c>
      <c r="H48" s="4">
        <f t="shared" si="19"/>
        <v>0</v>
      </c>
      <c r="I48" s="10">
        <f>Prezos!$G$3*Oper!D48</f>
        <v>0</v>
      </c>
      <c r="J48" s="10">
        <f>Prezos!$G$4*Oper!E48</f>
        <v>0</v>
      </c>
      <c r="K48" s="10">
        <f>Prezos!$G$5*Oper!F48</f>
        <v>0</v>
      </c>
      <c r="L48" s="10">
        <f>Prezos!$G$6*Oper!G48</f>
        <v>0</v>
      </c>
      <c r="M48" s="10">
        <f>Prezos!$G$7*Oper!H48</f>
        <v>0</v>
      </c>
      <c r="N48" s="4">
        <f t="shared" si="20"/>
        <v>0</v>
      </c>
      <c r="O48" s="4">
        <f t="shared" si="20"/>
        <v>0</v>
      </c>
      <c r="P48" s="4">
        <f t="shared" si="20"/>
        <v>0</v>
      </c>
      <c r="Q48" s="4">
        <f t="shared" si="20"/>
        <v>0</v>
      </c>
      <c r="R48" s="4">
        <f t="shared" si="20"/>
        <v>0</v>
      </c>
      <c r="S48" s="10">
        <f>Prezos!$H$3*Oper!N48</f>
        <v>0</v>
      </c>
      <c r="T48" s="10">
        <f>Prezos!$H$4*Oper!O48</f>
        <v>0</v>
      </c>
      <c r="U48" s="10">
        <f>Prezos!$H$5*Oper!P48</f>
        <v>0</v>
      </c>
      <c r="V48" s="10">
        <f>Prezos!$H$6*Oper!Q48</f>
        <v>0</v>
      </c>
      <c r="W48" s="10">
        <f>Prezos!$H$7*Oper!R48</f>
        <v>0</v>
      </c>
      <c r="X48" s="4">
        <f t="shared" si="21"/>
        <v>0</v>
      </c>
      <c r="Y48" s="4">
        <f t="shared" si="21"/>
        <v>0</v>
      </c>
      <c r="Z48" s="4">
        <f t="shared" si="21"/>
        <v>0</v>
      </c>
      <c r="AA48" s="4">
        <f t="shared" si="21"/>
        <v>0</v>
      </c>
      <c r="AB48" s="4">
        <f t="shared" si="21"/>
        <v>0</v>
      </c>
      <c r="AC48" s="10">
        <f>Prezos!$I$3*Oper!X48</f>
        <v>0</v>
      </c>
      <c r="AD48" s="10">
        <f>Prezos!$I$4*Oper!Y48</f>
        <v>0</v>
      </c>
      <c r="AE48" s="10">
        <f>Prezos!$I$5*Oper!Z48</f>
        <v>0</v>
      </c>
      <c r="AF48" s="10">
        <f>Prezos!$I$6*Oper!AA48</f>
        <v>0</v>
      </c>
      <c r="AG48" s="10">
        <f>Prezos!$I$7*Oper!AB48</f>
        <v>0</v>
      </c>
      <c r="AH48" s="7">
        <f t="shared" si="16"/>
        <v>0</v>
      </c>
      <c r="AI48" s="4">
        <f t="shared" si="9"/>
        <v>0</v>
      </c>
      <c r="AJ48" s="13">
        <f t="shared" si="17"/>
        <v>0</v>
      </c>
      <c r="AK48" s="4">
        <f t="shared" si="10"/>
        <v>0</v>
      </c>
      <c r="AL48" s="13">
        <f t="shared" si="18"/>
        <v>0</v>
      </c>
      <c r="AM48" s="4">
        <f t="shared" si="11"/>
        <v>0</v>
      </c>
      <c r="AN48" s="13">
        <f t="shared" si="12"/>
        <v>0</v>
      </c>
      <c r="AO48" s="7">
        <f t="shared" si="13"/>
        <v>0</v>
      </c>
      <c r="AP48" s="7">
        <v>0</v>
      </c>
      <c r="AQ48" s="5">
        <f t="shared" si="14"/>
        <v>0</v>
      </c>
      <c r="AR48" s="7">
        <f t="shared" si="15"/>
        <v>0</v>
      </c>
    </row>
    <row r="49" spans="1:44" ht="12.75">
      <c r="A49">
        <f>Licenzas!F54</f>
        <v>0</v>
      </c>
      <c r="B49" s="4">
        <f>Licenzas!H54</f>
        <v>0</v>
      </c>
      <c r="C49" s="4">
        <f>Licenzas!G54</f>
        <v>0</v>
      </c>
      <c r="D49" s="4">
        <f t="shared" si="19"/>
        <v>0</v>
      </c>
      <c r="E49" s="4">
        <f t="shared" si="19"/>
        <v>0</v>
      </c>
      <c r="F49" s="4">
        <f t="shared" si="19"/>
        <v>0</v>
      </c>
      <c r="G49" s="4">
        <f t="shared" si="19"/>
        <v>0</v>
      </c>
      <c r="H49" s="4">
        <f t="shared" si="19"/>
        <v>0</v>
      </c>
      <c r="I49" s="10">
        <f>Prezos!$G$3*Oper!D49</f>
        <v>0</v>
      </c>
      <c r="J49" s="10">
        <f>Prezos!$G$4*Oper!E49</f>
        <v>0</v>
      </c>
      <c r="K49" s="10">
        <f>Prezos!$G$5*Oper!F49</f>
        <v>0</v>
      </c>
      <c r="L49" s="10">
        <f>Prezos!$G$6*Oper!G49</f>
        <v>0</v>
      </c>
      <c r="M49" s="10">
        <f>Prezos!$G$7*Oper!H49</f>
        <v>0</v>
      </c>
      <c r="N49" s="4">
        <f t="shared" si="20"/>
        <v>0</v>
      </c>
      <c r="O49" s="4">
        <f t="shared" si="20"/>
        <v>0</v>
      </c>
      <c r="P49" s="4">
        <f t="shared" si="20"/>
        <v>0</v>
      </c>
      <c r="Q49" s="4">
        <f t="shared" si="20"/>
        <v>0</v>
      </c>
      <c r="R49" s="4">
        <f t="shared" si="20"/>
        <v>0</v>
      </c>
      <c r="S49" s="10">
        <f>Prezos!$H$3*Oper!N49</f>
        <v>0</v>
      </c>
      <c r="T49" s="10">
        <f>Prezos!$H$4*Oper!O49</f>
        <v>0</v>
      </c>
      <c r="U49" s="10">
        <f>Prezos!$H$5*Oper!P49</f>
        <v>0</v>
      </c>
      <c r="V49" s="10">
        <f>Prezos!$H$6*Oper!Q49</f>
        <v>0</v>
      </c>
      <c r="W49" s="10">
        <f>Prezos!$H$7*Oper!R49</f>
        <v>0</v>
      </c>
      <c r="X49" s="4">
        <f t="shared" si="21"/>
        <v>0</v>
      </c>
      <c r="Y49" s="4">
        <f t="shared" si="21"/>
        <v>0</v>
      </c>
      <c r="Z49" s="4">
        <f t="shared" si="21"/>
        <v>0</v>
      </c>
      <c r="AA49" s="4">
        <f t="shared" si="21"/>
        <v>0</v>
      </c>
      <c r="AB49" s="4">
        <f t="shared" si="21"/>
        <v>0</v>
      </c>
      <c r="AC49" s="10">
        <f>Prezos!$I$3*Oper!X49</f>
        <v>0</v>
      </c>
      <c r="AD49" s="10">
        <f>Prezos!$I$4*Oper!Y49</f>
        <v>0</v>
      </c>
      <c r="AE49" s="10">
        <f>Prezos!$I$5*Oper!Z49</f>
        <v>0</v>
      </c>
      <c r="AF49" s="10">
        <f>Prezos!$I$6*Oper!AA49</f>
        <v>0</v>
      </c>
      <c r="AG49" s="10">
        <f>Prezos!$I$7*Oper!AB49</f>
        <v>0</v>
      </c>
      <c r="AH49" s="7">
        <f t="shared" si="16"/>
        <v>0</v>
      </c>
      <c r="AI49" s="4">
        <f t="shared" si="9"/>
        <v>0</v>
      </c>
      <c r="AJ49" s="13">
        <f t="shared" si="17"/>
        <v>0</v>
      </c>
      <c r="AK49" s="4">
        <f t="shared" si="10"/>
        <v>0</v>
      </c>
      <c r="AL49" s="13">
        <f t="shared" si="18"/>
        <v>0</v>
      </c>
      <c r="AM49" s="4">
        <f t="shared" si="11"/>
        <v>0</v>
      </c>
      <c r="AN49" s="13">
        <f t="shared" si="12"/>
        <v>0</v>
      </c>
      <c r="AO49" s="7">
        <f t="shared" si="13"/>
        <v>0</v>
      </c>
      <c r="AP49" s="7">
        <v>0</v>
      </c>
      <c r="AQ49" s="5">
        <f t="shared" si="14"/>
        <v>0</v>
      </c>
      <c r="AR49" s="7">
        <f t="shared" si="15"/>
        <v>0</v>
      </c>
    </row>
    <row r="50" spans="1:44" ht="12.75">
      <c r="A50">
        <f>Licenzas!F55</f>
        <v>0</v>
      </c>
      <c r="B50" s="4">
        <f>Licenzas!H55</f>
        <v>0</v>
      </c>
      <c r="C50" s="4">
        <f>Licenzas!G55</f>
        <v>0</v>
      </c>
      <c r="D50" s="4">
        <f t="shared" si="19"/>
        <v>0</v>
      </c>
      <c r="E50" s="4">
        <f t="shared" si="19"/>
        <v>0</v>
      </c>
      <c r="F50" s="4">
        <f t="shared" si="19"/>
        <v>0</v>
      </c>
      <c r="G50" s="4">
        <f t="shared" si="19"/>
        <v>0</v>
      </c>
      <c r="H50" s="4">
        <f t="shared" si="19"/>
        <v>0</v>
      </c>
      <c r="I50" s="10">
        <f>Prezos!$G$3*Oper!D50</f>
        <v>0</v>
      </c>
      <c r="J50" s="10">
        <f>Prezos!$G$4*Oper!E50</f>
        <v>0</v>
      </c>
      <c r="K50" s="10">
        <f>Prezos!$G$5*Oper!F50</f>
        <v>0</v>
      </c>
      <c r="L50" s="10">
        <f>Prezos!$G$6*Oper!G50</f>
        <v>0</v>
      </c>
      <c r="M50" s="10">
        <f>Prezos!$G$7*Oper!H50</f>
        <v>0</v>
      </c>
      <c r="N50" s="4">
        <f t="shared" si="20"/>
        <v>0</v>
      </c>
      <c r="O50" s="4">
        <f t="shared" si="20"/>
        <v>0</v>
      </c>
      <c r="P50" s="4">
        <f t="shared" si="20"/>
        <v>0</v>
      </c>
      <c r="Q50" s="4">
        <f t="shared" si="20"/>
        <v>0</v>
      </c>
      <c r="R50" s="4">
        <f t="shared" si="20"/>
        <v>0</v>
      </c>
      <c r="S50" s="10">
        <f>Prezos!$H$3*Oper!N50</f>
        <v>0</v>
      </c>
      <c r="T50" s="10">
        <f>Prezos!$H$4*Oper!O50</f>
        <v>0</v>
      </c>
      <c r="U50" s="10">
        <f>Prezos!$H$5*Oper!P50</f>
        <v>0</v>
      </c>
      <c r="V50" s="10">
        <f>Prezos!$H$6*Oper!Q50</f>
        <v>0</v>
      </c>
      <c r="W50" s="10">
        <f>Prezos!$H$7*Oper!R50</f>
        <v>0</v>
      </c>
      <c r="X50" s="4">
        <f t="shared" si="21"/>
        <v>0</v>
      </c>
      <c r="Y50" s="4">
        <f t="shared" si="21"/>
        <v>0</v>
      </c>
      <c r="Z50" s="4">
        <f t="shared" si="21"/>
        <v>0</v>
      </c>
      <c r="AA50" s="4">
        <f t="shared" si="21"/>
        <v>0</v>
      </c>
      <c r="AB50" s="4">
        <f t="shared" si="21"/>
        <v>0</v>
      </c>
      <c r="AC50" s="10">
        <f>Prezos!$I$3*Oper!X50</f>
        <v>0</v>
      </c>
      <c r="AD50" s="10">
        <f>Prezos!$I$4*Oper!Y50</f>
        <v>0</v>
      </c>
      <c r="AE50" s="10">
        <f>Prezos!$I$5*Oper!Z50</f>
        <v>0</v>
      </c>
      <c r="AF50" s="10">
        <f>Prezos!$I$6*Oper!AA50</f>
        <v>0</v>
      </c>
      <c r="AG50" s="10">
        <f>Prezos!$I$7*Oper!AB50</f>
        <v>0</v>
      </c>
      <c r="AH50" s="7">
        <f t="shared" si="16"/>
        <v>0</v>
      </c>
      <c r="AI50" s="4">
        <f t="shared" si="9"/>
        <v>0</v>
      </c>
      <c r="AJ50" s="13">
        <f t="shared" si="17"/>
        <v>0</v>
      </c>
      <c r="AK50" s="4">
        <f t="shared" si="10"/>
        <v>0</v>
      </c>
      <c r="AL50" s="13">
        <f t="shared" si="18"/>
        <v>0</v>
      </c>
      <c r="AM50" s="4">
        <f t="shared" si="11"/>
        <v>0</v>
      </c>
      <c r="AN50" s="13">
        <f t="shared" si="12"/>
        <v>0</v>
      </c>
      <c r="AO50" s="7">
        <f t="shared" si="13"/>
        <v>0</v>
      </c>
      <c r="AP50" s="7">
        <v>0</v>
      </c>
      <c r="AQ50" s="5">
        <f t="shared" si="14"/>
        <v>0</v>
      </c>
      <c r="AR50" s="7">
        <f t="shared" si="15"/>
        <v>0</v>
      </c>
    </row>
    <row r="51" spans="1:44" ht="12.75">
      <c r="A51">
        <f>Licenzas!F56</f>
        <v>0</v>
      </c>
      <c r="B51" s="4">
        <f>Licenzas!H56</f>
        <v>0</v>
      </c>
      <c r="C51" s="4">
        <f>Licenzas!G56</f>
        <v>0</v>
      </c>
      <c r="D51" s="4">
        <f t="shared" si="19"/>
        <v>0</v>
      </c>
      <c r="E51" s="4">
        <f t="shared" si="19"/>
        <v>0</v>
      </c>
      <c r="F51" s="4">
        <f t="shared" si="19"/>
        <v>0</v>
      </c>
      <c r="G51" s="4">
        <f t="shared" si="19"/>
        <v>0</v>
      </c>
      <c r="H51" s="4">
        <f t="shared" si="19"/>
        <v>0</v>
      </c>
      <c r="I51" s="10">
        <f>Prezos!$G$3*Oper!D51</f>
        <v>0</v>
      </c>
      <c r="J51" s="10">
        <f>Prezos!$G$4*Oper!E51</f>
        <v>0</v>
      </c>
      <c r="K51" s="10">
        <f>Prezos!$G$5*Oper!F51</f>
        <v>0</v>
      </c>
      <c r="L51" s="10">
        <f>Prezos!$G$6*Oper!G51</f>
        <v>0</v>
      </c>
      <c r="M51" s="10">
        <f>Prezos!$G$7*Oper!H51</f>
        <v>0</v>
      </c>
      <c r="N51" s="4">
        <f t="shared" si="20"/>
        <v>0</v>
      </c>
      <c r="O51" s="4">
        <f t="shared" si="20"/>
        <v>0</v>
      </c>
      <c r="P51" s="4">
        <f t="shared" si="20"/>
        <v>0</v>
      </c>
      <c r="Q51" s="4">
        <f t="shared" si="20"/>
        <v>0</v>
      </c>
      <c r="R51" s="4">
        <f t="shared" si="20"/>
        <v>0</v>
      </c>
      <c r="S51" s="10">
        <f>Prezos!$H$3*Oper!N51</f>
        <v>0</v>
      </c>
      <c r="T51" s="10">
        <f>Prezos!$H$4*Oper!O51</f>
        <v>0</v>
      </c>
      <c r="U51" s="10">
        <f>Prezos!$H$5*Oper!P51</f>
        <v>0</v>
      </c>
      <c r="V51" s="10">
        <f>Prezos!$H$6*Oper!Q51</f>
        <v>0</v>
      </c>
      <c r="W51" s="10">
        <f>Prezos!$H$7*Oper!R51</f>
        <v>0</v>
      </c>
      <c r="X51" s="4">
        <f t="shared" si="21"/>
        <v>0</v>
      </c>
      <c r="Y51" s="4">
        <f t="shared" si="21"/>
        <v>0</v>
      </c>
      <c r="Z51" s="4">
        <f t="shared" si="21"/>
        <v>0</v>
      </c>
      <c r="AA51" s="4">
        <f t="shared" si="21"/>
        <v>0</v>
      </c>
      <c r="AB51" s="4">
        <f t="shared" si="21"/>
        <v>0</v>
      </c>
      <c r="AC51" s="10">
        <f>Prezos!$I$3*Oper!X51</f>
        <v>0</v>
      </c>
      <c r="AD51" s="10">
        <f>Prezos!$I$4*Oper!Y51</f>
        <v>0</v>
      </c>
      <c r="AE51" s="10">
        <f>Prezos!$I$5*Oper!Z51</f>
        <v>0</v>
      </c>
      <c r="AF51" s="10">
        <f>Prezos!$I$6*Oper!AA51</f>
        <v>0</v>
      </c>
      <c r="AG51" s="10">
        <f>Prezos!$I$7*Oper!AB51</f>
        <v>0</v>
      </c>
      <c r="AH51" s="7">
        <f t="shared" si="16"/>
        <v>0</v>
      </c>
      <c r="AI51" s="4">
        <f t="shared" si="9"/>
        <v>0</v>
      </c>
      <c r="AJ51" s="13">
        <f t="shared" si="17"/>
        <v>0</v>
      </c>
      <c r="AK51" s="4">
        <f t="shared" si="10"/>
        <v>0</v>
      </c>
      <c r="AL51" s="13">
        <f t="shared" si="18"/>
        <v>0</v>
      </c>
      <c r="AM51" s="4">
        <f t="shared" si="11"/>
        <v>0</v>
      </c>
      <c r="AN51" s="13">
        <f t="shared" si="12"/>
        <v>0</v>
      </c>
      <c r="AO51" s="7">
        <f t="shared" si="13"/>
        <v>0</v>
      </c>
      <c r="AP51" s="7">
        <v>0</v>
      </c>
      <c r="AQ51" s="5">
        <f t="shared" si="14"/>
        <v>0</v>
      </c>
      <c r="AR51" s="7">
        <f t="shared" si="15"/>
        <v>0</v>
      </c>
    </row>
    <row r="52" spans="1:44" ht="12.75">
      <c r="A52">
        <f>Licenzas!F57</f>
        <v>0</v>
      </c>
      <c r="B52" s="4">
        <f>Licenzas!H57</f>
        <v>0</v>
      </c>
      <c r="C52" s="4">
        <f>Licenzas!G57</f>
        <v>0</v>
      </c>
      <c r="D52" s="4">
        <f t="shared" si="19"/>
        <v>0</v>
      </c>
      <c r="E52" s="4">
        <f t="shared" si="19"/>
        <v>0</v>
      </c>
      <c r="F52" s="4">
        <f t="shared" si="19"/>
        <v>0</v>
      </c>
      <c r="G52" s="4">
        <f t="shared" si="19"/>
        <v>0</v>
      </c>
      <c r="H52" s="4">
        <f t="shared" si="19"/>
        <v>0</v>
      </c>
      <c r="I52" s="10">
        <f>Prezos!$G$3*Oper!D52</f>
        <v>0</v>
      </c>
      <c r="J52" s="10">
        <f>Prezos!$G$4*Oper!E52</f>
        <v>0</v>
      </c>
      <c r="K52" s="10">
        <f>Prezos!$G$5*Oper!F52</f>
        <v>0</v>
      </c>
      <c r="L52" s="10">
        <f>Prezos!$G$6*Oper!G52</f>
        <v>0</v>
      </c>
      <c r="M52" s="10">
        <f>Prezos!$G$7*Oper!H52</f>
        <v>0</v>
      </c>
      <c r="N52" s="4">
        <f t="shared" si="20"/>
        <v>0</v>
      </c>
      <c r="O52" s="4">
        <f t="shared" si="20"/>
        <v>0</v>
      </c>
      <c r="P52" s="4">
        <f t="shared" si="20"/>
        <v>0</v>
      </c>
      <c r="Q52" s="4">
        <f t="shared" si="20"/>
        <v>0</v>
      </c>
      <c r="R52" s="4">
        <f t="shared" si="20"/>
        <v>0</v>
      </c>
      <c r="S52" s="10">
        <f>Prezos!$H$3*Oper!N52</f>
        <v>0</v>
      </c>
      <c r="T52" s="10">
        <f>Prezos!$H$4*Oper!O52</f>
        <v>0</v>
      </c>
      <c r="U52" s="10">
        <f>Prezos!$H$5*Oper!P52</f>
        <v>0</v>
      </c>
      <c r="V52" s="10">
        <f>Prezos!$H$6*Oper!Q52</f>
        <v>0</v>
      </c>
      <c r="W52" s="10">
        <f>Prezos!$H$7*Oper!R52</f>
        <v>0</v>
      </c>
      <c r="X52" s="4">
        <f t="shared" si="21"/>
        <v>0</v>
      </c>
      <c r="Y52" s="4">
        <f t="shared" si="21"/>
        <v>0</v>
      </c>
      <c r="Z52" s="4">
        <f t="shared" si="21"/>
        <v>0</v>
      </c>
      <c r="AA52" s="4">
        <f t="shared" si="21"/>
        <v>0</v>
      </c>
      <c r="AB52" s="4">
        <f t="shared" si="21"/>
        <v>0</v>
      </c>
      <c r="AC52" s="10">
        <f>Prezos!$I$3*Oper!X52</f>
        <v>0</v>
      </c>
      <c r="AD52" s="10">
        <f>Prezos!$I$4*Oper!Y52</f>
        <v>0</v>
      </c>
      <c r="AE52" s="10">
        <f>Prezos!$I$5*Oper!Z52</f>
        <v>0</v>
      </c>
      <c r="AF52" s="10">
        <f>Prezos!$I$6*Oper!AA52</f>
        <v>0</v>
      </c>
      <c r="AG52" s="10">
        <f>Prezos!$I$7*Oper!AB52</f>
        <v>0</v>
      </c>
      <c r="AH52" s="7">
        <f t="shared" si="16"/>
        <v>0</v>
      </c>
      <c r="AI52" s="4">
        <f t="shared" si="9"/>
        <v>0</v>
      </c>
      <c r="AJ52" s="13">
        <f t="shared" si="17"/>
        <v>0</v>
      </c>
      <c r="AK52" s="4">
        <f t="shared" si="10"/>
        <v>0</v>
      </c>
      <c r="AL52" s="13">
        <f t="shared" si="18"/>
        <v>0</v>
      </c>
      <c r="AM52" s="4">
        <f t="shared" si="11"/>
        <v>0</v>
      </c>
      <c r="AN52" s="13">
        <f t="shared" si="12"/>
        <v>0</v>
      </c>
      <c r="AO52" s="7">
        <f t="shared" si="13"/>
        <v>0</v>
      </c>
      <c r="AP52" s="7">
        <v>0</v>
      </c>
      <c r="AQ52" s="5">
        <f t="shared" si="14"/>
        <v>0</v>
      </c>
      <c r="AR52" s="7">
        <f t="shared" si="15"/>
        <v>0</v>
      </c>
    </row>
    <row r="53" spans="2:44" s="1" customFormat="1" ht="12.75">
      <c r="B53" s="11"/>
      <c r="C53" s="11"/>
      <c r="AO53" s="8"/>
      <c r="AP53" s="8"/>
      <c r="AQ53" s="8"/>
      <c r="AR53" s="8">
        <f>SUM(AR3:AR52)</f>
        <v>0</v>
      </c>
    </row>
  </sheetData>
  <sheetProtection password="C71F" sheet="1" objects="1" scenarios="1" selectLockedCells="1" selectUnlockedCells="1"/>
  <mergeCells count="3">
    <mergeCell ref="D1:M1"/>
    <mergeCell ref="X1:AG1"/>
    <mergeCell ref="N1:W1"/>
  </mergeCells>
  <printOptions/>
  <pageMargins left="0.75" right="0.75" top="1" bottom="1" header="0" footer="0"/>
  <pageSetup horizontalDpi="600" verticalDpi="600" orientation="portrait" paperSize="9" r:id="rId1"/>
  <ignoredErrors>
    <ignoredError sqref="A3:C5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password="C71F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ihornes</cp:lastModifiedBy>
  <dcterms:created xsi:type="dcterms:W3CDTF">2011-12-18T19:55:59Z</dcterms:created>
  <dcterms:modified xsi:type="dcterms:W3CDTF">2020-12-28T17:45:30Z</dcterms:modified>
  <cp:category/>
  <cp:version/>
  <cp:contentType/>
  <cp:contentStatus/>
</cp:coreProperties>
</file>