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65" windowWidth="20580" windowHeight="9795" tabRatio="365" activeTab="0"/>
  </bookViews>
  <sheets>
    <sheet name="Licenzas" sheetId="1" r:id="rId1"/>
    <sheet name="Prezos" sheetId="2" state="hidden" r:id="rId2"/>
    <sheet name="Oper" sheetId="3" state="hidden" r:id="rId3"/>
    <sheet name="Protección de datos" sheetId="4" r:id="rId4"/>
  </sheets>
  <definedNames>
    <definedName name="Categoría">'Prezos'!$C$3:$C$5</definedName>
    <definedName name="Edad">'Prezos'!$E$3:$E$5</definedName>
    <definedName name="Licenza">'Prezos'!$F$3:$F$8</definedName>
    <definedName name="Sexo">'Prezos'!$B$3:$B$4</definedName>
    <definedName name="Tipo">'Prezos'!$D$3:$D$4</definedName>
    <definedName name="Tipo_NIF">'Prezos'!$A$2:$A$4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J7" authorId="0">
      <text>
        <r>
          <rPr>
            <b/>
            <sz val="9"/>
            <rFont val="Tahoma"/>
            <family val="2"/>
          </rPr>
          <t xml:space="preserve">
Formato: dd/mm/aaaa:</t>
        </r>
      </text>
    </comment>
    <comment ref="O7" authorId="0">
      <text>
        <r>
          <rPr>
            <b/>
            <sz val="9"/>
            <rFont val="Tahoma"/>
            <family val="2"/>
          </rPr>
          <t>,
Sen espacios,
nin puntos,
nin guiones</t>
        </r>
      </text>
    </comment>
    <comment ref="N7" authorId="0">
      <text>
        <r>
          <rPr>
            <b/>
            <sz val="9"/>
            <rFont val="Tahoma"/>
            <family val="2"/>
          </rPr>
          <t>.
Sen espacios,
nin puntos,
nin guiones</t>
        </r>
      </text>
    </comment>
    <comment ref="A7" authorId="0">
      <text>
        <r>
          <rPr>
            <b/>
            <sz val="9"/>
            <rFont val="Tahoma"/>
            <family val="2"/>
          </rPr>
          <t xml:space="preserve">.
Sen espacios,
nin puntos,
nin guiones,
nin comas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<sst xmlns="http://schemas.openxmlformats.org/spreadsheetml/2006/main" count="111" uniqueCount="59">
  <si>
    <t>C.P.</t>
  </si>
  <si>
    <t>Telefono</t>
  </si>
  <si>
    <t>email</t>
  </si>
  <si>
    <t>A+</t>
  </si>
  <si>
    <t>B1+</t>
  </si>
  <si>
    <t>Sexo</t>
  </si>
  <si>
    <t>Home</t>
  </si>
  <si>
    <t>Muller</t>
  </si>
  <si>
    <t>Categoría</t>
  </si>
  <si>
    <t>Data nacemento</t>
  </si>
  <si>
    <t>Deportista</t>
  </si>
  <si>
    <t>Técnico</t>
  </si>
  <si>
    <t>Árbitro</t>
  </si>
  <si>
    <t>Licenza</t>
  </si>
  <si>
    <t>Tipo</t>
  </si>
  <si>
    <t>Club</t>
  </si>
  <si>
    <t>Individual</t>
  </si>
  <si>
    <t>NIF</t>
  </si>
  <si>
    <t>A</t>
  </si>
  <si>
    <t>B</t>
  </si>
  <si>
    <t>B1</t>
  </si>
  <si>
    <t>B+</t>
  </si>
  <si>
    <t>Prezo</t>
  </si>
  <si>
    <t>Tipo_Calculo</t>
  </si>
  <si>
    <t>Tipo_Recargo</t>
  </si>
  <si>
    <t>Subtotal A</t>
  </si>
  <si>
    <t>Subtotal B</t>
  </si>
  <si>
    <t>TOTAL</t>
  </si>
  <si>
    <t>Juvenil</t>
  </si>
  <si>
    <t>Mayor</t>
  </si>
  <si>
    <t>Infantil</t>
  </si>
  <si>
    <t>MAYOR</t>
  </si>
  <si>
    <t>JUVENIL</t>
  </si>
  <si>
    <t>INFANTIL</t>
  </si>
  <si>
    <t>Edad</t>
  </si>
  <si>
    <t>Mayor subtotal</t>
  </si>
  <si>
    <t>Juvenil Subtotal</t>
  </si>
  <si>
    <t>Infantil subtotal</t>
  </si>
  <si>
    <t>Mayor Sí</t>
  </si>
  <si>
    <t>Juvenil Sí</t>
  </si>
  <si>
    <t>Infantil sí</t>
  </si>
  <si>
    <t>Prezos</t>
  </si>
  <si>
    <t>Tipo NIF</t>
  </si>
  <si>
    <t>DNI</t>
  </si>
  <si>
    <t>Pasaporte</t>
  </si>
  <si>
    <t>DNI do tutor (para menores de edad)</t>
  </si>
  <si>
    <t>Apelidos/Apellidos</t>
  </si>
  <si>
    <t>Nome/Nombre</t>
  </si>
  <si>
    <t>Enderezo/Dirección</t>
  </si>
  <si>
    <t>Poboación/Población</t>
  </si>
  <si>
    <t>Todos os datos son obrigatorios</t>
  </si>
  <si>
    <t>Todos los datos son obligatorios</t>
  </si>
  <si>
    <t>S.Acc.</t>
  </si>
  <si>
    <t>RC</t>
  </si>
  <si>
    <t>FGE</t>
  </si>
  <si>
    <t>Licenza federados 2021</t>
  </si>
  <si>
    <t>Licenzas</t>
  </si>
  <si>
    <t>Total</t>
  </si>
  <si>
    <t>Nombre del club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</si>
</sst>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"/>
    <numFmt numFmtId="165" formatCode="00000"/>
    <numFmt numFmtId="166" formatCode="[$-C0A]dddd\,\ dd&quot; de &quot;mmmm&quot; de &quot;yyyy"/>
    <numFmt numFmtId="167" formatCode="d\-m\-yyyy;@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3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55"/>
      <name val="Arial"/>
      <family val="2"/>
    </font>
    <font>
      <b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 tint="-0.3499799966812134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45" applyFont="1" applyAlignment="1">
      <alignment/>
    </xf>
    <xf numFmtId="44" fontId="2" fillId="0" borderId="0" xfId="45" applyFont="1" applyAlignment="1">
      <alignment horizontal="center"/>
    </xf>
    <xf numFmtId="44" fontId="0" fillId="0" borderId="0" xfId="45" applyFont="1" applyAlignment="1">
      <alignment horizontal="center"/>
    </xf>
    <xf numFmtId="44" fontId="0" fillId="33" borderId="0" xfId="45" applyFont="1" applyFill="1" applyAlignment="1">
      <alignment/>
    </xf>
    <xf numFmtId="0" fontId="2" fillId="34" borderId="0" xfId="0" applyFont="1" applyFill="1" applyAlignment="1">
      <alignment horizontal="center"/>
    </xf>
    <xf numFmtId="44" fontId="0" fillId="34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 applyProtection="1">
      <alignment/>
      <protection locked="0"/>
    </xf>
    <xf numFmtId="44" fontId="0" fillId="0" borderId="0" xfId="0" applyNumberFormat="1" applyAlignment="1">
      <alignment horizontal="center"/>
    </xf>
    <xf numFmtId="0" fontId="2" fillId="0" borderId="0" xfId="0" applyFont="1" applyAlignment="1" applyProtection="1">
      <alignment/>
      <protection locked="0"/>
    </xf>
    <xf numFmtId="44" fontId="2" fillId="33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4" fillId="35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44" fontId="4" fillId="0" borderId="0" xfId="45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4" fontId="0" fillId="36" borderId="0" xfId="45" applyFont="1" applyFill="1" applyAlignment="1">
      <alignment horizontal="center"/>
    </xf>
    <xf numFmtId="44" fontId="5" fillId="0" borderId="0" xfId="49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44" fontId="0" fillId="33" borderId="10" xfId="45" applyFont="1" applyFill="1" applyBorder="1" applyAlignment="1" applyProtection="1">
      <alignment/>
      <protection/>
    </xf>
    <xf numFmtId="14" fontId="0" fillId="0" borderId="10" xfId="0" applyNumberFormat="1" applyBorder="1" applyAlignment="1" applyProtection="1">
      <alignment/>
      <protection locked="0"/>
    </xf>
    <xf numFmtId="0" fontId="0" fillId="19" borderId="0" xfId="0" applyFont="1" applyFill="1" applyAlignment="1">
      <alignment/>
    </xf>
    <xf numFmtId="0" fontId="5" fillId="19" borderId="0" xfId="0" applyFont="1" applyFill="1" applyAlignment="1">
      <alignment vertical="center"/>
    </xf>
    <xf numFmtId="0" fontId="0" fillId="19" borderId="0" xfId="0" applyFill="1" applyAlignment="1" applyProtection="1">
      <alignment/>
      <protection/>
    </xf>
    <xf numFmtId="0" fontId="2" fillId="19" borderId="0" xfId="0" applyFont="1" applyFill="1" applyAlignment="1" applyProtection="1">
      <alignment/>
      <protection locked="0"/>
    </xf>
    <xf numFmtId="0" fontId="0" fillId="19" borderId="0" xfId="0" applyFill="1" applyAlignment="1" applyProtection="1">
      <alignment/>
      <protection locked="0"/>
    </xf>
    <xf numFmtId="0" fontId="5" fillId="0" borderId="0" xfId="0" applyFont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44" fontId="2" fillId="0" borderId="0" xfId="49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49" fillId="37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4" fillId="35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2390775</xdr:colOff>
      <xdr:row>4</xdr:row>
      <xdr:rowOff>161925</xdr:rowOff>
    </xdr:to>
    <xdr:pic>
      <xdr:nvPicPr>
        <xdr:cNvPr id="1" name="Picture 78" descr="logo_hor_FGE_Xunta_2015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720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372225" cy="5038725"/>
    <xdr:sp>
      <xdr:nvSpPr>
        <xdr:cNvPr id="1" name="1 CuadroTexto"/>
        <xdr:cNvSpPr txBox="1">
          <a:spLocks noChangeArrowheads="1"/>
        </xdr:cNvSpPr>
      </xdr:nvSpPr>
      <xdr:spPr>
        <a:xfrm>
          <a:off x="0" y="0"/>
          <a:ext cx="6372225" cy="503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CLÁUSULA DE PROTECCIÓN DE DATOS DE CARÁCTER PERSOAL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Tódalas persoas incorporadas á relación de solicitude de licenza da Federación Galega de Espeleoloxía (FGE) aceptan expresamente as condicións recollidas no presente </a:t>
          </a:r>
          <a:r>
            <a:rPr lang="en-US" cap="none" sz="1100" b="1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AVISO LEGAL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conformidade co Reglamento (UE) 2016/679, de 27 de abril de 2016, de Protección de Datos (RGPD), os datos de carácter persoal incorporados ao presente documento son veraces e actualizados. A recollida destes realizouse co consentimento da persoa ou o seu representante legal, para ser incorporados a un ficheiro de datos de carácter persoal, titularidade da Federación Galega de Espeleoloxía (FGE) -e rexistrados ante a Axencia Española de Protección de Datos-, a cal informa das seguintes consideracións: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finalidade destes son as xestións inherentes aos federados en espeleoloxía: xestión da tarxeta federativa, envío de información de actividades e eventos, xestión do historial deportivo e técnico ou calquera outras recollidas nos seus Estatutos.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Todos os datos obtidos do presente formulario son necesarios para poder tramitar a licenza federativa. O federado dá o seu consentimento expreso para que a FGE poida ceder os seus datos de carácter persoal á entidade ou entidades aseguradoras coas que terá acordos, coa finalidade de cubrir a asistencia médica, en caso de accidente, nunha actividade baixo as modalidades recollidas na cobertura da licenza.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Así mesmo, a FGE infórmao de que adoptará as medidas necesarias para evitar a súa alteración, perda ou tratamento non autorizado, habida conta, en todo momento, do estado da tecnoloxía.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Finalmente, o federado poderá exercer os seus dereitos de acceso, rectificación, cancelación ou oposición, en cumprimento do establecido na RGPD, mediante o envío dunha notificación por correo postal á seguinte dirección: Federación Galega de Espeleoloxía, Rúa Fotógrafo Luis Ksado nº17, of.15, 36209 Vigo y  por correo electrónico a  </a:t>
          </a:r>
          <a:r>
            <a:rPr lang="en-US" cap="none" sz="11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espeleoloxia@gmail.com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Q58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13.28125" style="12" customWidth="1"/>
    <col min="2" max="2" width="22.421875" style="12" customWidth="1"/>
    <col min="3" max="3" width="45.28125" style="12" customWidth="1"/>
    <col min="4" max="4" width="24.421875" style="12" customWidth="1"/>
    <col min="5" max="5" width="9.8515625" style="12" bestFit="1" customWidth="1"/>
    <col min="6" max="6" width="8.421875" style="12" bestFit="1" customWidth="1"/>
    <col min="7" max="7" width="8.28125" style="12" customWidth="1"/>
    <col min="8" max="8" width="9.7109375" style="12" customWidth="1"/>
    <col min="9" max="9" width="12.7109375" style="12" customWidth="1"/>
    <col min="10" max="10" width="15.8515625" style="12" bestFit="1" customWidth="1"/>
    <col min="11" max="11" width="5.7109375" style="12" bestFit="1" customWidth="1"/>
    <col min="12" max="12" width="63.140625" style="12" customWidth="1"/>
    <col min="13" max="13" width="36.28125" style="12" customWidth="1"/>
    <col min="14" max="14" width="8.7109375" style="12" customWidth="1"/>
    <col min="15" max="15" width="17.140625" style="12" customWidth="1"/>
    <col min="16" max="16" width="36.8515625" style="12" customWidth="1"/>
    <col min="17" max="17" width="4.28125" style="12" customWidth="1"/>
    <col min="18" max="18" width="11.421875" style="12" customWidth="1"/>
    <col min="19" max="19" width="4.7109375" style="12" bestFit="1" customWidth="1"/>
    <col min="20" max="16384" width="11.421875" style="12" customWidth="1"/>
  </cols>
  <sheetData>
    <row r="1" spans="1:17" s="29" customFormat="1" ht="33" customHeight="1">
      <c r="A1" s="18"/>
      <c r="B1" s="27"/>
      <c r="D1" s="34" t="s">
        <v>55</v>
      </c>
      <c r="E1" s="33"/>
      <c r="G1" s="28"/>
      <c r="H1" s="18"/>
      <c r="I1" s="18"/>
      <c r="M1" s="18"/>
      <c r="Q1" s="41"/>
    </row>
    <row r="2" spans="1:17" s="29" customFormat="1" ht="15">
      <c r="A2" s="18"/>
      <c r="B2" s="27"/>
      <c r="D2" s="53" t="s">
        <v>50</v>
      </c>
      <c r="E2" s="53"/>
      <c r="F2" s="53"/>
      <c r="G2" s="53"/>
      <c r="H2" s="47" t="s">
        <v>56</v>
      </c>
      <c r="I2" s="48">
        <f>COUNTIF(I8:I57,"&gt;0")</f>
        <v>0</v>
      </c>
      <c r="J2" s="49"/>
      <c r="M2" s="18"/>
      <c r="Q2" s="41"/>
    </row>
    <row r="3" spans="1:17" s="29" customFormat="1" ht="15">
      <c r="A3" s="18"/>
      <c r="B3" s="27"/>
      <c r="D3" s="53" t="s">
        <v>51</v>
      </c>
      <c r="E3" s="53"/>
      <c r="F3" s="53"/>
      <c r="G3" s="53"/>
      <c r="H3" s="47" t="s">
        <v>57</v>
      </c>
      <c r="I3" s="50">
        <f>I58</f>
        <v>0</v>
      </c>
      <c r="J3" s="49"/>
      <c r="M3" s="18"/>
      <c r="Q3" s="41"/>
    </row>
    <row r="4" spans="1:17" s="29" customFormat="1" ht="15">
      <c r="A4" s="18"/>
      <c r="B4" s="27"/>
      <c r="C4" s="18"/>
      <c r="D4" s="51"/>
      <c r="E4" s="51"/>
      <c r="F4" s="51"/>
      <c r="G4" s="52"/>
      <c r="H4" s="52"/>
      <c r="I4" s="52"/>
      <c r="J4" s="52"/>
      <c r="K4" s="46"/>
      <c r="L4" s="18"/>
      <c r="M4" s="18"/>
      <c r="Q4" s="41"/>
    </row>
    <row r="5" spans="2:17" s="30" customFormat="1" ht="15">
      <c r="B5" s="31"/>
      <c r="D5" s="54" t="s">
        <v>58</v>
      </c>
      <c r="E5" s="54"/>
      <c r="F5" s="54"/>
      <c r="G5" s="54"/>
      <c r="H5" s="54"/>
      <c r="I5" s="54"/>
      <c r="J5" s="54"/>
      <c r="Q5" s="42"/>
    </row>
    <row r="6" s="32" customFormat="1" ht="12.75">
      <c r="Q6" s="43"/>
    </row>
    <row r="7" spans="1:17" s="14" customFormat="1" ht="12.75">
      <c r="A7" s="24" t="s">
        <v>17</v>
      </c>
      <c r="B7" s="24" t="s">
        <v>42</v>
      </c>
      <c r="C7" s="24" t="s">
        <v>46</v>
      </c>
      <c r="D7" s="24" t="s">
        <v>47</v>
      </c>
      <c r="E7" s="24" t="s">
        <v>8</v>
      </c>
      <c r="F7" s="24" t="s">
        <v>14</v>
      </c>
      <c r="G7" s="24" t="s">
        <v>34</v>
      </c>
      <c r="H7" s="24" t="s">
        <v>13</v>
      </c>
      <c r="I7" s="25" t="s">
        <v>22</v>
      </c>
      <c r="J7" s="24" t="s">
        <v>9</v>
      </c>
      <c r="K7" s="24" t="s">
        <v>5</v>
      </c>
      <c r="L7" s="24" t="s">
        <v>48</v>
      </c>
      <c r="M7" s="24" t="s">
        <v>49</v>
      </c>
      <c r="N7" s="24" t="s">
        <v>0</v>
      </c>
      <c r="O7" s="24" t="s">
        <v>1</v>
      </c>
      <c r="P7" s="24" t="s">
        <v>2</v>
      </c>
      <c r="Q7" s="44"/>
    </row>
    <row r="8" spans="1:17" ht="12.75">
      <c r="A8" s="37"/>
      <c r="B8" s="38"/>
      <c r="C8" s="38"/>
      <c r="D8" s="37"/>
      <c r="E8" s="37"/>
      <c r="F8" s="37"/>
      <c r="G8" s="37"/>
      <c r="H8" s="37"/>
      <c r="I8" s="39">
        <f>Oper!AX3</f>
        <v>0</v>
      </c>
      <c r="J8" s="40"/>
      <c r="K8" s="37"/>
      <c r="L8" s="37"/>
      <c r="M8" s="37"/>
      <c r="N8" s="37"/>
      <c r="O8" s="37"/>
      <c r="P8" s="37"/>
      <c r="Q8" s="45"/>
    </row>
    <row r="9" spans="1:17" ht="12.75">
      <c r="A9" s="37"/>
      <c r="B9" s="38"/>
      <c r="C9" s="38"/>
      <c r="D9" s="37"/>
      <c r="E9" s="37"/>
      <c r="F9" s="37"/>
      <c r="G9" s="37"/>
      <c r="H9" s="37"/>
      <c r="I9" s="39">
        <f>Oper!AX4</f>
        <v>0</v>
      </c>
      <c r="J9" s="40"/>
      <c r="K9" s="37"/>
      <c r="L9" s="37"/>
      <c r="M9" s="37"/>
      <c r="N9" s="37"/>
      <c r="O9" s="37"/>
      <c r="P9" s="37"/>
      <c r="Q9" s="45"/>
    </row>
    <row r="10" spans="1:17" ht="12.75">
      <c r="A10" s="37"/>
      <c r="B10" s="38"/>
      <c r="C10" s="38"/>
      <c r="D10" s="37"/>
      <c r="E10" s="37"/>
      <c r="F10" s="37"/>
      <c r="G10" s="37"/>
      <c r="H10" s="37"/>
      <c r="I10" s="39">
        <f>Oper!AX5</f>
        <v>0</v>
      </c>
      <c r="J10" s="40"/>
      <c r="K10" s="37"/>
      <c r="L10" s="37"/>
      <c r="M10" s="37"/>
      <c r="N10" s="37"/>
      <c r="O10" s="37"/>
      <c r="P10" s="37"/>
      <c r="Q10" s="45"/>
    </row>
    <row r="11" spans="1:17" ht="12.75">
      <c r="A11" s="37"/>
      <c r="B11" s="38"/>
      <c r="C11" s="38"/>
      <c r="D11" s="37"/>
      <c r="E11" s="37"/>
      <c r="F11" s="37"/>
      <c r="G11" s="37"/>
      <c r="H11" s="37"/>
      <c r="I11" s="39">
        <f>Oper!AX6</f>
        <v>0</v>
      </c>
      <c r="J11" s="40"/>
      <c r="K11" s="37"/>
      <c r="L11" s="37"/>
      <c r="M11" s="37"/>
      <c r="N11" s="37"/>
      <c r="O11" s="37"/>
      <c r="P11" s="37"/>
      <c r="Q11" s="45"/>
    </row>
    <row r="12" spans="1:17" ht="12.75">
      <c r="A12" s="37"/>
      <c r="B12" s="38"/>
      <c r="C12" s="38"/>
      <c r="D12" s="37"/>
      <c r="E12" s="37"/>
      <c r="F12" s="37"/>
      <c r="G12" s="37"/>
      <c r="H12" s="37"/>
      <c r="I12" s="39">
        <f>Oper!AX7</f>
        <v>0</v>
      </c>
      <c r="J12" s="40"/>
      <c r="K12" s="37"/>
      <c r="L12" s="37"/>
      <c r="M12" s="37"/>
      <c r="N12" s="37"/>
      <c r="O12" s="37"/>
      <c r="P12" s="37"/>
      <c r="Q12" s="45"/>
    </row>
    <row r="13" spans="1:17" ht="12.75">
      <c r="A13" s="37"/>
      <c r="B13" s="38"/>
      <c r="C13" s="38"/>
      <c r="D13" s="37"/>
      <c r="E13" s="37"/>
      <c r="F13" s="37"/>
      <c r="G13" s="37"/>
      <c r="H13" s="37"/>
      <c r="I13" s="39">
        <f>Oper!AX8</f>
        <v>0</v>
      </c>
      <c r="J13" s="40"/>
      <c r="K13" s="37"/>
      <c r="L13" s="37"/>
      <c r="M13" s="37"/>
      <c r="N13" s="37"/>
      <c r="O13" s="37"/>
      <c r="P13" s="37"/>
      <c r="Q13" s="45"/>
    </row>
    <row r="14" spans="1:17" ht="12.75">
      <c r="A14" s="37"/>
      <c r="B14" s="38"/>
      <c r="C14" s="37"/>
      <c r="D14" s="37"/>
      <c r="E14" s="37"/>
      <c r="F14" s="37"/>
      <c r="G14" s="37"/>
      <c r="H14" s="37"/>
      <c r="I14" s="39">
        <f>Oper!AX9</f>
        <v>0</v>
      </c>
      <c r="J14" s="40"/>
      <c r="K14" s="37"/>
      <c r="L14" s="37"/>
      <c r="M14" s="37"/>
      <c r="N14" s="37"/>
      <c r="O14" s="37"/>
      <c r="P14" s="37"/>
      <c r="Q14" s="45"/>
    </row>
    <row r="15" spans="1:17" ht="12.75">
      <c r="A15" s="37"/>
      <c r="B15" s="38"/>
      <c r="C15" s="37"/>
      <c r="D15" s="37"/>
      <c r="E15" s="37"/>
      <c r="F15" s="37"/>
      <c r="G15" s="37"/>
      <c r="H15" s="37"/>
      <c r="I15" s="39">
        <f>Oper!AX10</f>
        <v>0</v>
      </c>
      <c r="J15" s="40"/>
      <c r="K15" s="37"/>
      <c r="L15" s="37"/>
      <c r="M15" s="37"/>
      <c r="N15" s="37"/>
      <c r="O15" s="37"/>
      <c r="P15" s="37"/>
      <c r="Q15" s="45"/>
    </row>
    <row r="16" spans="1:17" ht="12.75">
      <c r="A16" s="37"/>
      <c r="B16" s="38"/>
      <c r="C16" s="37"/>
      <c r="D16" s="37"/>
      <c r="E16" s="37"/>
      <c r="F16" s="37"/>
      <c r="G16" s="37"/>
      <c r="H16" s="37"/>
      <c r="I16" s="39">
        <f>Oper!AX11</f>
        <v>0</v>
      </c>
      <c r="J16" s="40"/>
      <c r="K16" s="37"/>
      <c r="L16" s="37"/>
      <c r="M16" s="37"/>
      <c r="N16" s="37"/>
      <c r="O16" s="37"/>
      <c r="P16" s="37"/>
      <c r="Q16" s="45"/>
    </row>
    <row r="17" spans="1:17" ht="12.75">
      <c r="A17" s="37"/>
      <c r="B17" s="38"/>
      <c r="C17" s="37"/>
      <c r="D17" s="37"/>
      <c r="E17" s="37"/>
      <c r="F17" s="37"/>
      <c r="G17" s="37"/>
      <c r="H17" s="37"/>
      <c r="I17" s="39">
        <f>Oper!AX12</f>
        <v>0</v>
      </c>
      <c r="J17" s="40"/>
      <c r="K17" s="37"/>
      <c r="L17" s="37"/>
      <c r="M17" s="37"/>
      <c r="N17" s="37"/>
      <c r="O17" s="37"/>
      <c r="P17" s="37"/>
      <c r="Q17" s="45"/>
    </row>
    <row r="18" spans="1:17" ht="12.75">
      <c r="A18" s="37"/>
      <c r="B18" s="38"/>
      <c r="C18" s="37"/>
      <c r="D18" s="37"/>
      <c r="E18" s="37"/>
      <c r="F18" s="37"/>
      <c r="G18" s="37"/>
      <c r="H18" s="37"/>
      <c r="I18" s="39">
        <f>Oper!AX13</f>
        <v>0</v>
      </c>
      <c r="J18" s="40"/>
      <c r="K18" s="37"/>
      <c r="L18" s="37"/>
      <c r="M18" s="37"/>
      <c r="N18" s="37"/>
      <c r="O18" s="37"/>
      <c r="P18" s="37"/>
      <c r="Q18" s="45"/>
    </row>
    <row r="19" spans="1:17" ht="12.75">
      <c r="A19" s="37"/>
      <c r="B19" s="38"/>
      <c r="C19" s="37"/>
      <c r="D19" s="37"/>
      <c r="E19" s="37"/>
      <c r="F19" s="37"/>
      <c r="G19" s="37"/>
      <c r="H19" s="37"/>
      <c r="I19" s="39">
        <f>Oper!AX14</f>
        <v>0</v>
      </c>
      <c r="J19" s="40"/>
      <c r="K19" s="37"/>
      <c r="L19" s="37"/>
      <c r="M19" s="37"/>
      <c r="N19" s="37"/>
      <c r="O19" s="37"/>
      <c r="P19" s="37"/>
      <c r="Q19" s="45"/>
    </row>
    <row r="20" spans="1:17" ht="12.75">
      <c r="A20" s="37"/>
      <c r="B20" s="38"/>
      <c r="C20" s="37"/>
      <c r="D20" s="37"/>
      <c r="E20" s="37"/>
      <c r="F20" s="37"/>
      <c r="G20" s="37"/>
      <c r="H20" s="37"/>
      <c r="I20" s="39">
        <f>Oper!AX15</f>
        <v>0</v>
      </c>
      <c r="J20" s="40"/>
      <c r="K20" s="37"/>
      <c r="L20" s="37"/>
      <c r="M20" s="37"/>
      <c r="N20" s="37"/>
      <c r="O20" s="37"/>
      <c r="P20" s="37"/>
      <c r="Q20" s="45"/>
    </row>
    <row r="21" spans="1:17" ht="12.75">
      <c r="A21" s="37"/>
      <c r="B21" s="38"/>
      <c r="C21" s="37"/>
      <c r="D21" s="37"/>
      <c r="E21" s="37"/>
      <c r="F21" s="37"/>
      <c r="G21" s="37"/>
      <c r="H21" s="37"/>
      <c r="I21" s="39">
        <f>Oper!AX16</f>
        <v>0</v>
      </c>
      <c r="J21" s="40"/>
      <c r="K21" s="37"/>
      <c r="L21" s="37"/>
      <c r="M21" s="37"/>
      <c r="N21" s="37"/>
      <c r="O21" s="37"/>
      <c r="P21" s="37"/>
      <c r="Q21" s="45"/>
    </row>
    <row r="22" spans="1:17" ht="12.75">
      <c r="A22" s="37"/>
      <c r="B22" s="38"/>
      <c r="C22" s="37"/>
      <c r="D22" s="37"/>
      <c r="E22" s="37"/>
      <c r="F22" s="37"/>
      <c r="G22" s="37"/>
      <c r="H22" s="37"/>
      <c r="I22" s="39">
        <f>Oper!AX17</f>
        <v>0</v>
      </c>
      <c r="J22" s="40"/>
      <c r="K22" s="37"/>
      <c r="L22" s="37"/>
      <c r="M22" s="37"/>
      <c r="N22" s="37"/>
      <c r="O22" s="37"/>
      <c r="P22" s="37"/>
      <c r="Q22" s="45"/>
    </row>
    <row r="23" spans="1:17" ht="12.75">
      <c r="A23" s="37"/>
      <c r="B23" s="38"/>
      <c r="C23" s="37"/>
      <c r="D23" s="37"/>
      <c r="E23" s="37"/>
      <c r="F23" s="37"/>
      <c r="G23" s="37"/>
      <c r="H23" s="37"/>
      <c r="I23" s="39">
        <f>Oper!AX18</f>
        <v>0</v>
      </c>
      <c r="J23" s="40"/>
      <c r="K23" s="37"/>
      <c r="L23" s="37"/>
      <c r="M23" s="37"/>
      <c r="N23" s="37"/>
      <c r="O23" s="37"/>
      <c r="P23" s="37"/>
      <c r="Q23" s="45"/>
    </row>
    <row r="24" spans="1:17" ht="12.75">
      <c r="A24" s="37"/>
      <c r="B24" s="38"/>
      <c r="C24" s="37"/>
      <c r="D24" s="37"/>
      <c r="E24" s="37"/>
      <c r="F24" s="37"/>
      <c r="G24" s="37"/>
      <c r="H24" s="37"/>
      <c r="I24" s="39">
        <f>Oper!AX19</f>
        <v>0</v>
      </c>
      <c r="J24" s="40"/>
      <c r="K24" s="37"/>
      <c r="L24" s="37"/>
      <c r="M24" s="37"/>
      <c r="N24" s="37"/>
      <c r="O24" s="37"/>
      <c r="P24" s="37"/>
      <c r="Q24" s="45"/>
    </row>
    <row r="25" spans="1:17" ht="12.75">
      <c r="A25" s="37"/>
      <c r="B25" s="38"/>
      <c r="C25" s="37"/>
      <c r="D25" s="37"/>
      <c r="E25" s="37"/>
      <c r="F25" s="37"/>
      <c r="G25" s="37"/>
      <c r="H25" s="37"/>
      <c r="I25" s="39">
        <f>Oper!AX20</f>
        <v>0</v>
      </c>
      <c r="J25" s="40"/>
      <c r="K25" s="37"/>
      <c r="L25" s="37"/>
      <c r="M25" s="37"/>
      <c r="N25" s="37"/>
      <c r="O25" s="37"/>
      <c r="P25" s="37"/>
      <c r="Q25" s="45"/>
    </row>
    <row r="26" spans="1:17" ht="12.75">
      <c r="A26" s="37"/>
      <c r="B26" s="38"/>
      <c r="C26" s="37"/>
      <c r="D26" s="37"/>
      <c r="E26" s="37"/>
      <c r="F26" s="37"/>
      <c r="G26" s="37"/>
      <c r="H26" s="37"/>
      <c r="I26" s="39">
        <f>Oper!AX21</f>
        <v>0</v>
      </c>
      <c r="J26" s="40"/>
      <c r="K26" s="37"/>
      <c r="L26" s="37"/>
      <c r="M26" s="37"/>
      <c r="N26" s="37"/>
      <c r="O26" s="37"/>
      <c r="P26" s="37"/>
      <c r="Q26" s="45"/>
    </row>
    <row r="27" spans="1:17" ht="12.75">
      <c r="A27" s="37"/>
      <c r="B27" s="38"/>
      <c r="C27" s="37"/>
      <c r="D27" s="37"/>
      <c r="E27" s="37"/>
      <c r="F27" s="37"/>
      <c r="G27" s="37"/>
      <c r="H27" s="37"/>
      <c r="I27" s="39">
        <f>Oper!AX22</f>
        <v>0</v>
      </c>
      <c r="J27" s="40"/>
      <c r="K27" s="37"/>
      <c r="L27" s="37"/>
      <c r="M27" s="37"/>
      <c r="N27" s="37"/>
      <c r="O27" s="37"/>
      <c r="P27" s="37"/>
      <c r="Q27" s="45"/>
    </row>
    <row r="28" spans="1:17" ht="12.75">
      <c r="A28" s="37"/>
      <c r="B28" s="38"/>
      <c r="C28" s="37"/>
      <c r="D28" s="37"/>
      <c r="E28" s="37"/>
      <c r="F28" s="37"/>
      <c r="G28" s="37"/>
      <c r="H28" s="37"/>
      <c r="I28" s="39">
        <f>Oper!AX23</f>
        <v>0</v>
      </c>
      <c r="J28" s="40"/>
      <c r="K28" s="37"/>
      <c r="L28" s="37"/>
      <c r="M28" s="37"/>
      <c r="N28" s="37"/>
      <c r="O28" s="37"/>
      <c r="P28" s="37"/>
      <c r="Q28" s="45"/>
    </row>
    <row r="29" spans="1:17" ht="12.75">
      <c r="A29" s="37"/>
      <c r="B29" s="38"/>
      <c r="C29" s="37"/>
      <c r="D29" s="37"/>
      <c r="E29" s="37"/>
      <c r="F29" s="37"/>
      <c r="G29" s="37"/>
      <c r="H29" s="37"/>
      <c r="I29" s="39">
        <f>Oper!AX24</f>
        <v>0</v>
      </c>
      <c r="J29" s="40"/>
      <c r="K29" s="37"/>
      <c r="L29" s="37"/>
      <c r="M29" s="37"/>
      <c r="N29" s="37"/>
      <c r="O29" s="37"/>
      <c r="P29" s="37"/>
      <c r="Q29" s="45"/>
    </row>
    <row r="30" spans="1:17" ht="12.75">
      <c r="A30" s="37"/>
      <c r="B30" s="38"/>
      <c r="C30" s="37"/>
      <c r="D30" s="37"/>
      <c r="E30" s="37"/>
      <c r="F30" s="37"/>
      <c r="G30" s="37"/>
      <c r="H30" s="37"/>
      <c r="I30" s="39">
        <f>Oper!AX25</f>
        <v>0</v>
      </c>
      <c r="J30" s="40"/>
      <c r="K30" s="37"/>
      <c r="L30" s="37"/>
      <c r="M30" s="37"/>
      <c r="N30" s="37"/>
      <c r="O30" s="37"/>
      <c r="P30" s="37"/>
      <c r="Q30" s="45"/>
    </row>
    <row r="31" spans="1:17" ht="12.75">
      <c r="A31" s="37"/>
      <c r="B31" s="38"/>
      <c r="C31" s="37"/>
      <c r="D31" s="37"/>
      <c r="E31" s="37"/>
      <c r="F31" s="37"/>
      <c r="G31" s="37"/>
      <c r="H31" s="37"/>
      <c r="I31" s="39">
        <f>Oper!AX26</f>
        <v>0</v>
      </c>
      <c r="J31" s="40"/>
      <c r="K31" s="37"/>
      <c r="L31" s="37"/>
      <c r="M31" s="37"/>
      <c r="N31" s="37"/>
      <c r="O31" s="37"/>
      <c r="P31" s="37"/>
      <c r="Q31" s="45"/>
    </row>
    <row r="32" spans="1:17" ht="12.75">
      <c r="A32" s="37"/>
      <c r="B32" s="38"/>
      <c r="C32" s="37"/>
      <c r="D32" s="37"/>
      <c r="E32" s="37"/>
      <c r="F32" s="37"/>
      <c r="G32" s="37"/>
      <c r="H32" s="37"/>
      <c r="I32" s="39">
        <f>Oper!AX27</f>
        <v>0</v>
      </c>
      <c r="J32" s="40"/>
      <c r="K32" s="37"/>
      <c r="L32" s="37"/>
      <c r="M32" s="37"/>
      <c r="N32" s="37"/>
      <c r="O32" s="37"/>
      <c r="P32" s="37"/>
      <c r="Q32" s="45"/>
    </row>
    <row r="33" spans="1:17" ht="12.75">
      <c r="A33" s="37"/>
      <c r="B33" s="38"/>
      <c r="C33" s="37"/>
      <c r="D33" s="37"/>
      <c r="E33" s="37"/>
      <c r="F33" s="37"/>
      <c r="G33" s="37"/>
      <c r="H33" s="37"/>
      <c r="I33" s="39">
        <f>Oper!AX28</f>
        <v>0</v>
      </c>
      <c r="J33" s="40"/>
      <c r="K33" s="37"/>
      <c r="L33" s="37"/>
      <c r="M33" s="37"/>
      <c r="N33" s="37"/>
      <c r="O33" s="37"/>
      <c r="P33" s="37"/>
      <c r="Q33" s="45"/>
    </row>
    <row r="34" spans="1:17" ht="12.75">
      <c r="A34" s="37"/>
      <c r="B34" s="38"/>
      <c r="C34" s="37"/>
      <c r="D34" s="37"/>
      <c r="E34" s="37"/>
      <c r="F34" s="37"/>
      <c r="G34" s="37"/>
      <c r="H34" s="37"/>
      <c r="I34" s="39">
        <f>Oper!AX29</f>
        <v>0</v>
      </c>
      <c r="J34" s="40"/>
      <c r="K34" s="37"/>
      <c r="L34" s="37"/>
      <c r="M34" s="37"/>
      <c r="N34" s="37"/>
      <c r="O34" s="37"/>
      <c r="P34" s="37"/>
      <c r="Q34" s="45"/>
    </row>
    <row r="35" spans="1:17" ht="12.75">
      <c r="A35" s="37"/>
      <c r="B35" s="38"/>
      <c r="C35" s="37"/>
      <c r="D35" s="37"/>
      <c r="E35" s="37"/>
      <c r="F35" s="37"/>
      <c r="G35" s="37"/>
      <c r="H35" s="37"/>
      <c r="I35" s="39">
        <f>Oper!AX30</f>
        <v>0</v>
      </c>
      <c r="J35" s="40"/>
      <c r="K35" s="37"/>
      <c r="L35" s="37"/>
      <c r="M35" s="37"/>
      <c r="N35" s="37"/>
      <c r="O35" s="37"/>
      <c r="P35" s="37"/>
      <c r="Q35" s="45"/>
    </row>
    <row r="36" spans="1:17" ht="12.75">
      <c r="A36" s="37"/>
      <c r="B36" s="38"/>
      <c r="C36" s="37"/>
      <c r="D36" s="37"/>
      <c r="E36" s="37"/>
      <c r="F36" s="37"/>
      <c r="G36" s="37"/>
      <c r="H36" s="37"/>
      <c r="I36" s="39">
        <f>Oper!AX31</f>
        <v>0</v>
      </c>
      <c r="J36" s="40"/>
      <c r="K36" s="37"/>
      <c r="L36" s="37"/>
      <c r="M36" s="37"/>
      <c r="N36" s="37"/>
      <c r="O36" s="37"/>
      <c r="P36" s="37"/>
      <c r="Q36" s="45"/>
    </row>
    <row r="37" spans="1:17" ht="12.75">
      <c r="A37" s="37"/>
      <c r="B37" s="38"/>
      <c r="C37" s="37"/>
      <c r="D37" s="37"/>
      <c r="E37" s="37"/>
      <c r="F37" s="37"/>
      <c r="G37" s="37"/>
      <c r="H37" s="37"/>
      <c r="I37" s="39">
        <f>Oper!AX32</f>
        <v>0</v>
      </c>
      <c r="J37" s="40"/>
      <c r="K37" s="37"/>
      <c r="L37" s="37"/>
      <c r="M37" s="37"/>
      <c r="N37" s="37"/>
      <c r="O37" s="37"/>
      <c r="P37" s="37"/>
      <c r="Q37" s="45"/>
    </row>
    <row r="38" spans="1:17" ht="12.75">
      <c r="A38" s="37"/>
      <c r="B38" s="38"/>
      <c r="C38" s="37"/>
      <c r="D38" s="37"/>
      <c r="E38" s="37"/>
      <c r="F38" s="37"/>
      <c r="G38" s="37"/>
      <c r="H38" s="37"/>
      <c r="I38" s="39">
        <f>Oper!AX33</f>
        <v>0</v>
      </c>
      <c r="J38" s="40"/>
      <c r="K38" s="37"/>
      <c r="L38" s="37"/>
      <c r="M38" s="37"/>
      <c r="N38" s="37"/>
      <c r="O38" s="37"/>
      <c r="P38" s="37"/>
      <c r="Q38" s="45"/>
    </row>
    <row r="39" spans="1:17" ht="12.75">
      <c r="A39" s="37"/>
      <c r="B39" s="38"/>
      <c r="C39" s="37"/>
      <c r="D39" s="37"/>
      <c r="E39" s="37"/>
      <c r="F39" s="37"/>
      <c r="G39" s="37"/>
      <c r="H39" s="37"/>
      <c r="I39" s="39">
        <f>Oper!AX34</f>
        <v>0</v>
      </c>
      <c r="J39" s="40"/>
      <c r="K39" s="37"/>
      <c r="L39" s="37"/>
      <c r="M39" s="37"/>
      <c r="N39" s="37"/>
      <c r="O39" s="37"/>
      <c r="P39" s="37"/>
      <c r="Q39" s="45"/>
    </row>
    <row r="40" spans="1:17" ht="12.75">
      <c r="A40" s="37"/>
      <c r="B40" s="38"/>
      <c r="C40" s="37"/>
      <c r="D40" s="37"/>
      <c r="E40" s="37"/>
      <c r="F40" s="37"/>
      <c r="G40" s="37"/>
      <c r="H40" s="37"/>
      <c r="I40" s="39">
        <f>Oper!AX35</f>
        <v>0</v>
      </c>
      <c r="J40" s="40"/>
      <c r="K40" s="37"/>
      <c r="L40" s="37"/>
      <c r="M40" s="37"/>
      <c r="N40" s="37"/>
      <c r="O40" s="37"/>
      <c r="P40" s="37"/>
      <c r="Q40" s="45"/>
    </row>
    <row r="41" spans="1:17" ht="12.75">
      <c r="A41" s="37"/>
      <c r="B41" s="38"/>
      <c r="C41" s="37"/>
      <c r="D41" s="37"/>
      <c r="E41" s="37"/>
      <c r="F41" s="37"/>
      <c r="G41" s="37"/>
      <c r="H41" s="37"/>
      <c r="I41" s="39">
        <f>Oper!AX36</f>
        <v>0</v>
      </c>
      <c r="J41" s="40"/>
      <c r="K41" s="37"/>
      <c r="L41" s="37"/>
      <c r="M41" s="37"/>
      <c r="N41" s="37"/>
      <c r="O41" s="37"/>
      <c r="P41" s="37"/>
      <c r="Q41" s="45"/>
    </row>
    <row r="42" spans="1:17" ht="12.75">
      <c r="A42" s="37"/>
      <c r="B42" s="38"/>
      <c r="C42" s="37"/>
      <c r="D42" s="37"/>
      <c r="E42" s="37"/>
      <c r="F42" s="37"/>
      <c r="G42" s="37"/>
      <c r="H42" s="37"/>
      <c r="I42" s="39">
        <f>Oper!AX37</f>
        <v>0</v>
      </c>
      <c r="J42" s="40"/>
      <c r="K42" s="37"/>
      <c r="L42" s="37"/>
      <c r="M42" s="37"/>
      <c r="N42" s="37"/>
      <c r="O42" s="37"/>
      <c r="P42" s="37"/>
      <c r="Q42" s="45"/>
    </row>
    <row r="43" spans="1:17" ht="12.75">
      <c r="A43" s="37"/>
      <c r="B43" s="38"/>
      <c r="C43" s="37"/>
      <c r="D43" s="37"/>
      <c r="E43" s="37"/>
      <c r="F43" s="37"/>
      <c r="G43" s="37"/>
      <c r="H43" s="37"/>
      <c r="I43" s="39">
        <f>Oper!AX38</f>
        <v>0</v>
      </c>
      <c r="J43" s="40"/>
      <c r="K43" s="37"/>
      <c r="L43" s="37"/>
      <c r="M43" s="37"/>
      <c r="N43" s="37"/>
      <c r="O43" s="37"/>
      <c r="P43" s="37"/>
      <c r="Q43" s="45"/>
    </row>
    <row r="44" spans="1:17" ht="12.75">
      <c r="A44" s="37"/>
      <c r="B44" s="38"/>
      <c r="C44" s="37"/>
      <c r="D44" s="37"/>
      <c r="E44" s="37"/>
      <c r="F44" s="37"/>
      <c r="G44" s="37"/>
      <c r="H44" s="37"/>
      <c r="I44" s="39">
        <f>Oper!AX39</f>
        <v>0</v>
      </c>
      <c r="J44" s="40"/>
      <c r="K44" s="37"/>
      <c r="L44" s="37"/>
      <c r="M44" s="37"/>
      <c r="N44" s="37"/>
      <c r="O44" s="37"/>
      <c r="P44" s="37"/>
      <c r="Q44" s="45"/>
    </row>
    <row r="45" spans="1:17" ht="12.75">
      <c r="A45" s="37"/>
      <c r="B45" s="38"/>
      <c r="C45" s="37"/>
      <c r="D45" s="37"/>
      <c r="E45" s="37"/>
      <c r="F45" s="37"/>
      <c r="G45" s="37"/>
      <c r="H45" s="37"/>
      <c r="I45" s="39">
        <f>Oper!AX40</f>
        <v>0</v>
      </c>
      <c r="J45" s="40"/>
      <c r="K45" s="37"/>
      <c r="L45" s="37"/>
      <c r="M45" s="37"/>
      <c r="N45" s="37"/>
      <c r="O45" s="37"/>
      <c r="P45" s="37"/>
      <c r="Q45" s="45"/>
    </row>
    <row r="46" spans="1:17" ht="12.75">
      <c r="A46" s="37"/>
      <c r="B46" s="38"/>
      <c r="C46" s="37"/>
      <c r="D46" s="37"/>
      <c r="E46" s="37"/>
      <c r="F46" s="37"/>
      <c r="G46" s="37"/>
      <c r="H46" s="37"/>
      <c r="I46" s="39">
        <f>Oper!AX41</f>
        <v>0</v>
      </c>
      <c r="J46" s="40"/>
      <c r="K46" s="37"/>
      <c r="L46" s="37"/>
      <c r="M46" s="37"/>
      <c r="N46" s="37"/>
      <c r="O46" s="37"/>
      <c r="P46" s="37"/>
      <c r="Q46" s="45"/>
    </row>
    <row r="47" spans="1:17" ht="12.75">
      <c r="A47" s="37"/>
      <c r="B47" s="38"/>
      <c r="C47" s="37"/>
      <c r="D47" s="37"/>
      <c r="E47" s="37"/>
      <c r="F47" s="37"/>
      <c r="G47" s="37"/>
      <c r="H47" s="37"/>
      <c r="I47" s="39">
        <f>Oper!AX42</f>
        <v>0</v>
      </c>
      <c r="J47" s="40"/>
      <c r="K47" s="37"/>
      <c r="L47" s="37"/>
      <c r="M47" s="37"/>
      <c r="N47" s="37"/>
      <c r="O47" s="37"/>
      <c r="P47" s="37"/>
      <c r="Q47" s="45"/>
    </row>
    <row r="48" spans="1:17" ht="12.75">
      <c r="A48" s="37"/>
      <c r="B48" s="38"/>
      <c r="C48" s="37"/>
      <c r="D48" s="37"/>
      <c r="E48" s="37"/>
      <c r="F48" s="37"/>
      <c r="G48" s="37"/>
      <c r="H48" s="37"/>
      <c r="I48" s="39">
        <f>Oper!AX43</f>
        <v>0</v>
      </c>
      <c r="J48" s="40"/>
      <c r="K48" s="37"/>
      <c r="L48" s="37"/>
      <c r="M48" s="37"/>
      <c r="N48" s="37"/>
      <c r="O48" s="37"/>
      <c r="P48" s="37"/>
      <c r="Q48" s="45"/>
    </row>
    <row r="49" spans="1:17" ht="12.75">
      <c r="A49" s="37"/>
      <c r="B49" s="38"/>
      <c r="C49" s="37"/>
      <c r="D49" s="37"/>
      <c r="E49" s="37"/>
      <c r="F49" s="37"/>
      <c r="G49" s="37"/>
      <c r="H49" s="37"/>
      <c r="I49" s="39">
        <f>Oper!AX44</f>
        <v>0</v>
      </c>
      <c r="J49" s="40"/>
      <c r="K49" s="37"/>
      <c r="L49" s="37"/>
      <c r="M49" s="37"/>
      <c r="N49" s="37"/>
      <c r="O49" s="37"/>
      <c r="P49" s="37"/>
      <c r="Q49" s="45"/>
    </row>
    <row r="50" spans="1:17" ht="12.75">
      <c r="A50" s="37"/>
      <c r="B50" s="38"/>
      <c r="C50" s="37"/>
      <c r="D50" s="37"/>
      <c r="E50" s="37"/>
      <c r="F50" s="37"/>
      <c r="G50" s="37"/>
      <c r="H50" s="37"/>
      <c r="I50" s="39">
        <f>Oper!AX45</f>
        <v>0</v>
      </c>
      <c r="J50" s="40"/>
      <c r="K50" s="37"/>
      <c r="L50" s="37"/>
      <c r="M50" s="37"/>
      <c r="N50" s="37"/>
      <c r="O50" s="37"/>
      <c r="P50" s="37"/>
      <c r="Q50" s="45"/>
    </row>
    <row r="51" spans="1:17" ht="12.75">
      <c r="A51" s="37"/>
      <c r="B51" s="38"/>
      <c r="C51" s="37"/>
      <c r="D51" s="37"/>
      <c r="E51" s="37"/>
      <c r="F51" s="37"/>
      <c r="G51" s="37"/>
      <c r="H51" s="37"/>
      <c r="I51" s="39">
        <f>Oper!AX46</f>
        <v>0</v>
      </c>
      <c r="J51" s="40"/>
      <c r="K51" s="37"/>
      <c r="L51" s="37"/>
      <c r="M51" s="37"/>
      <c r="N51" s="37"/>
      <c r="O51" s="37"/>
      <c r="P51" s="37"/>
      <c r="Q51" s="45"/>
    </row>
    <row r="52" spans="1:17" ht="12.75">
      <c r="A52" s="37"/>
      <c r="B52" s="38"/>
      <c r="C52" s="37"/>
      <c r="D52" s="37"/>
      <c r="E52" s="37"/>
      <c r="F52" s="37"/>
      <c r="G52" s="37"/>
      <c r="H52" s="37"/>
      <c r="I52" s="39">
        <f>Oper!AX47</f>
        <v>0</v>
      </c>
      <c r="J52" s="40"/>
      <c r="K52" s="37"/>
      <c r="L52" s="37"/>
      <c r="M52" s="37"/>
      <c r="N52" s="37"/>
      <c r="O52" s="37"/>
      <c r="P52" s="37"/>
      <c r="Q52" s="45"/>
    </row>
    <row r="53" spans="1:17" ht="12.75">
      <c r="A53" s="37"/>
      <c r="B53" s="38"/>
      <c r="C53" s="37"/>
      <c r="D53" s="37"/>
      <c r="E53" s="37"/>
      <c r="F53" s="37"/>
      <c r="G53" s="37"/>
      <c r="H53" s="37"/>
      <c r="I53" s="39">
        <f>Oper!AX48</f>
        <v>0</v>
      </c>
      <c r="J53" s="40"/>
      <c r="K53" s="37"/>
      <c r="L53" s="37"/>
      <c r="M53" s="37"/>
      <c r="N53" s="37"/>
      <c r="O53" s="37"/>
      <c r="P53" s="37"/>
      <c r="Q53" s="45"/>
    </row>
    <row r="54" spans="1:17" ht="12.75">
      <c r="A54" s="37"/>
      <c r="B54" s="38"/>
      <c r="C54" s="37"/>
      <c r="D54" s="37"/>
      <c r="E54" s="37"/>
      <c r="F54" s="37"/>
      <c r="G54" s="37"/>
      <c r="H54" s="37"/>
      <c r="I54" s="39">
        <f>Oper!AX49</f>
        <v>0</v>
      </c>
      <c r="J54" s="40"/>
      <c r="K54" s="37"/>
      <c r="L54" s="37"/>
      <c r="M54" s="37"/>
      <c r="N54" s="37"/>
      <c r="O54" s="37"/>
      <c r="P54" s="37"/>
      <c r="Q54" s="45"/>
    </row>
    <row r="55" spans="1:17" ht="12.75">
      <c r="A55" s="37"/>
      <c r="B55" s="38"/>
      <c r="C55" s="37"/>
      <c r="D55" s="37"/>
      <c r="E55" s="37"/>
      <c r="F55" s="37"/>
      <c r="G55" s="37"/>
      <c r="H55" s="37"/>
      <c r="I55" s="39">
        <f>Oper!AX50</f>
        <v>0</v>
      </c>
      <c r="J55" s="40"/>
      <c r="K55" s="37"/>
      <c r="L55" s="37"/>
      <c r="M55" s="37"/>
      <c r="N55" s="37"/>
      <c r="O55" s="37"/>
      <c r="P55" s="37"/>
      <c r="Q55" s="45"/>
    </row>
    <row r="56" spans="1:17" ht="12.75">
      <c r="A56" s="37"/>
      <c r="B56" s="38"/>
      <c r="C56" s="37"/>
      <c r="D56" s="37"/>
      <c r="E56" s="37"/>
      <c r="F56" s="37"/>
      <c r="G56" s="37"/>
      <c r="H56" s="37"/>
      <c r="I56" s="39">
        <f>Oper!AX51</f>
        <v>0</v>
      </c>
      <c r="J56" s="40"/>
      <c r="K56" s="37"/>
      <c r="L56" s="37"/>
      <c r="M56" s="37"/>
      <c r="N56" s="37"/>
      <c r="O56" s="37"/>
      <c r="P56" s="37"/>
      <c r="Q56" s="45"/>
    </row>
    <row r="57" spans="1:17" ht="12.75">
      <c r="A57" s="37"/>
      <c r="B57" s="38"/>
      <c r="C57" s="37"/>
      <c r="D57" s="37"/>
      <c r="E57" s="37"/>
      <c r="F57" s="37"/>
      <c r="G57" s="37"/>
      <c r="H57" s="37"/>
      <c r="I57" s="39">
        <f>Oper!AX52</f>
        <v>0</v>
      </c>
      <c r="J57" s="40"/>
      <c r="K57" s="37"/>
      <c r="L57" s="37"/>
      <c r="M57" s="37"/>
      <c r="N57" s="37"/>
      <c r="O57" s="37"/>
      <c r="P57" s="37"/>
      <c r="Q57" s="45"/>
    </row>
    <row r="58" spans="1:17" s="16" customFormat="1" ht="12.75">
      <c r="A58" s="26"/>
      <c r="B58" s="26"/>
      <c r="C58" s="26"/>
      <c r="D58" s="26"/>
      <c r="E58" s="26"/>
      <c r="F58" s="26"/>
      <c r="G58" s="26"/>
      <c r="H58" s="25" t="s">
        <v>27</v>
      </c>
      <c r="I58" s="15">
        <f>Oper!AX53</f>
        <v>0</v>
      </c>
      <c r="J58" s="26"/>
      <c r="K58" s="26"/>
      <c r="L58" s="26"/>
      <c r="M58" s="26"/>
      <c r="N58" s="26"/>
      <c r="O58" s="26"/>
      <c r="P58" s="26"/>
      <c r="Q58" s="45"/>
    </row>
  </sheetData>
  <sheetProtection password="C71F" sheet="1" selectLockedCells="1"/>
  <mergeCells count="3">
    <mergeCell ref="D2:G2"/>
    <mergeCell ref="D3:G3"/>
    <mergeCell ref="D5:J5"/>
  </mergeCells>
  <dataValidations count="6">
    <dataValidation type="list" allowBlank="1" showInputMessage="1" showErrorMessage="1" sqref="K8:K55">
      <formula1>Sexo</formula1>
    </dataValidation>
    <dataValidation type="list" allowBlank="1" showInputMessage="1" showErrorMessage="1" sqref="H8:H57">
      <formula1>Licenza</formula1>
    </dataValidation>
    <dataValidation type="list" allowBlank="1" showInputMessage="1" showErrorMessage="1" sqref="F8:F57">
      <formula1>Tipo</formula1>
    </dataValidation>
    <dataValidation type="list" allowBlank="1" showInputMessage="1" showErrorMessage="1" sqref="E8:E57">
      <formula1>Categoría</formula1>
    </dataValidation>
    <dataValidation type="list" allowBlank="1" showInputMessage="1" showErrorMessage="1" sqref="G8:G57">
      <formula1>Edad</formula1>
    </dataValidation>
    <dataValidation type="list" allowBlank="1" showInputMessage="1" showErrorMessage="1" sqref="B8:B57">
      <formula1>Tipo_NIF</formula1>
    </dataValidation>
  </dataValidations>
  <printOptions/>
  <pageMargins left="0.75" right="0.75" top="1" bottom="1" header="0" footer="0"/>
  <pageSetup horizontalDpi="600" verticalDpi="600" orientation="portrait" paperSize="9" r:id="rId4"/>
  <ignoredErrors>
    <ignoredError sqref="I2:I3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C1">
      <selection activeCell="N3" sqref="N3:N5"/>
    </sheetView>
  </sheetViews>
  <sheetFormatPr defaultColWidth="11.421875" defaultRowHeight="12.75"/>
  <cols>
    <col min="1" max="1" width="37.8515625" style="18" bestFit="1" customWidth="1"/>
    <col min="2" max="2" width="7.421875" style="18" bestFit="1" customWidth="1"/>
    <col min="3" max="3" width="11.28125" style="18" bestFit="1" customWidth="1"/>
    <col min="4" max="5" width="10.28125" style="18" bestFit="1" customWidth="1"/>
    <col min="6" max="6" width="9.00390625" style="20" bestFit="1" customWidth="1"/>
    <col min="7" max="7" width="11.28125" style="18" bestFit="1" customWidth="1"/>
    <col min="8" max="10" width="11.57421875" style="18" bestFit="1" customWidth="1"/>
    <col min="11" max="16384" width="11.421875" style="18" customWidth="1"/>
  </cols>
  <sheetData>
    <row r="1" spans="1:9" ht="15.75">
      <c r="A1" s="18" t="s">
        <v>42</v>
      </c>
      <c r="B1" s="17" t="s">
        <v>5</v>
      </c>
      <c r="C1" s="17" t="s">
        <v>8</v>
      </c>
      <c r="D1" s="17" t="s">
        <v>14</v>
      </c>
      <c r="E1" s="17" t="s">
        <v>34</v>
      </c>
      <c r="F1" s="21" t="s">
        <v>13</v>
      </c>
      <c r="G1" s="56" t="s">
        <v>41</v>
      </c>
      <c r="H1" s="56"/>
      <c r="I1" s="56"/>
    </row>
    <row r="2" spans="1:9" ht="15">
      <c r="A2" s="18" t="s">
        <v>43</v>
      </c>
      <c r="B2" s="19"/>
      <c r="C2" s="19"/>
      <c r="D2" s="19"/>
      <c r="E2" s="19"/>
      <c r="F2" s="22"/>
      <c r="G2" s="22" t="s">
        <v>29</v>
      </c>
      <c r="H2" s="22" t="s">
        <v>28</v>
      </c>
      <c r="I2" s="22" t="s">
        <v>30</v>
      </c>
    </row>
    <row r="3" spans="1:9" ht="15.75">
      <c r="A3" s="18" t="s">
        <v>45</v>
      </c>
      <c r="B3" s="19" t="s">
        <v>6</v>
      </c>
      <c r="C3" s="19" t="s">
        <v>10</v>
      </c>
      <c r="D3" s="19" t="s">
        <v>15</v>
      </c>
      <c r="E3" s="19" t="s">
        <v>29</v>
      </c>
      <c r="F3" s="21" t="s">
        <v>18</v>
      </c>
      <c r="G3" s="23">
        <f>C15</f>
        <v>47.64</v>
      </c>
      <c r="H3" s="23">
        <f>D15</f>
        <v>27.17</v>
      </c>
      <c r="I3" s="23">
        <f>E15</f>
        <v>24.17</v>
      </c>
    </row>
    <row r="4" spans="1:9" ht="15.75">
      <c r="A4" s="18" t="s">
        <v>44</v>
      </c>
      <c r="B4" s="19" t="s">
        <v>7</v>
      </c>
      <c r="C4" s="19" t="s">
        <v>11</v>
      </c>
      <c r="D4" s="19" t="s">
        <v>16</v>
      </c>
      <c r="E4" s="19" t="s">
        <v>28</v>
      </c>
      <c r="F4" s="21" t="s">
        <v>19</v>
      </c>
      <c r="G4" s="23">
        <f>C22</f>
        <v>61.26</v>
      </c>
      <c r="H4" s="23">
        <f>D22</f>
        <v>36.59</v>
      </c>
      <c r="I4" s="23">
        <f>E22</f>
        <v>33.59</v>
      </c>
    </row>
    <row r="5" spans="2:9" ht="15.75">
      <c r="B5" s="19"/>
      <c r="C5" s="19" t="s">
        <v>12</v>
      </c>
      <c r="D5" s="19"/>
      <c r="E5" s="19" t="s">
        <v>30</v>
      </c>
      <c r="F5" s="21" t="s">
        <v>20</v>
      </c>
      <c r="G5" s="23">
        <f>C29</f>
        <v>80.1</v>
      </c>
      <c r="H5" s="23">
        <f>D29</f>
        <v>64.87</v>
      </c>
      <c r="I5" s="23">
        <f>E29</f>
        <v>61.87</v>
      </c>
    </row>
    <row r="6" spans="2:9" ht="15.75">
      <c r="B6" s="19"/>
      <c r="C6" s="19"/>
      <c r="D6" s="19"/>
      <c r="E6" s="19"/>
      <c r="F6" s="21" t="s">
        <v>3</v>
      </c>
      <c r="G6" s="23">
        <f>H15</f>
        <v>83.25</v>
      </c>
      <c r="H6" s="23">
        <f>I15</f>
        <v>63.77</v>
      </c>
      <c r="I6" s="23">
        <f>J15</f>
        <v>60.77</v>
      </c>
    </row>
    <row r="7" spans="2:9" ht="15.75">
      <c r="B7" s="19"/>
      <c r="C7" s="19"/>
      <c r="D7" s="19"/>
      <c r="E7" s="19"/>
      <c r="F7" s="21" t="s">
        <v>21</v>
      </c>
      <c r="G7" s="23">
        <f>H22</f>
        <v>90.58</v>
      </c>
      <c r="H7" s="23">
        <f>I22</f>
        <v>66.96000000000001</v>
      </c>
      <c r="I7" s="23">
        <f>J22</f>
        <v>63.96</v>
      </c>
    </row>
    <row r="8" spans="2:9" ht="15.75">
      <c r="B8" s="19"/>
      <c r="C8" s="19"/>
      <c r="D8" s="19"/>
      <c r="E8" s="19"/>
      <c r="F8" s="21" t="s">
        <v>4</v>
      </c>
      <c r="G8" s="23">
        <f>H29</f>
        <v>132.48000000000002</v>
      </c>
      <c r="H8" s="23">
        <f>I29</f>
        <v>119.83</v>
      </c>
      <c r="I8" s="23">
        <f>J29</f>
        <v>116.83</v>
      </c>
    </row>
    <row r="10" spans="2:10" ht="15.75">
      <c r="B10" s="55" t="s">
        <v>18</v>
      </c>
      <c r="C10" s="55"/>
      <c r="D10" s="55"/>
      <c r="E10" s="55"/>
      <c r="G10" s="55" t="s">
        <v>3</v>
      </c>
      <c r="H10" s="55"/>
      <c r="I10" s="55"/>
      <c r="J10" s="55"/>
    </row>
    <row r="11" spans="3:10" ht="15">
      <c r="C11" s="18" t="s">
        <v>29</v>
      </c>
      <c r="D11" s="18" t="s">
        <v>28</v>
      </c>
      <c r="E11" s="18" t="s">
        <v>30</v>
      </c>
      <c r="H11" s="18" t="s">
        <v>29</v>
      </c>
      <c r="I11" s="18" t="s">
        <v>28</v>
      </c>
      <c r="J11" s="18" t="s">
        <v>30</v>
      </c>
    </row>
    <row r="12" spans="2:10" ht="15">
      <c r="B12" s="18" t="s">
        <v>52</v>
      </c>
      <c r="C12" s="36">
        <v>25.14</v>
      </c>
      <c r="D12" s="36">
        <v>14.67</v>
      </c>
      <c r="E12" s="36">
        <v>14.67</v>
      </c>
      <c r="G12" s="18" t="s">
        <v>52</v>
      </c>
      <c r="H12" s="36">
        <v>60.75</v>
      </c>
      <c r="I12" s="36">
        <v>51.27</v>
      </c>
      <c r="J12" s="36">
        <v>51.27</v>
      </c>
    </row>
    <row r="13" spans="2:10" ht="15">
      <c r="B13" s="18" t="s">
        <v>53</v>
      </c>
      <c r="C13" s="36">
        <v>1.5</v>
      </c>
      <c r="D13" s="36">
        <v>1.5</v>
      </c>
      <c r="E13" s="36">
        <v>1.5</v>
      </c>
      <c r="G13" s="18" t="s">
        <v>53</v>
      </c>
      <c r="H13" s="36">
        <v>1.5</v>
      </c>
      <c r="I13" s="36">
        <v>1.5</v>
      </c>
      <c r="J13" s="36">
        <v>1.5</v>
      </c>
    </row>
    <row r="14" spans="2:10" ht="15">
      <c r="B14" s="18" t="s">
        <v>54</v>
      </c>
      <c r="C14" s="36">
        <v>21</v>
      </c>
      <c r="D14" s="36">
        <v>11</v>
      </c>
      <c r="E14" s="36">
        <v>8</v>
      </c>
      <c r="G14" s="18" t="s">
        <v>54</v>
      </c>
      <c r="H14" s="36">
        <v>21</v>
      </c>
      <c r="I14" s="36">
        <v>11</v>
      </c>
      <c r="J14" s="36">
        <v>8</v>
      </c>
    </row>
    <row r="15" spans="3:10" ht="15">
      <c r="C15" s="36">
        <f>SUM(C12:C14)</f>
        <v>47.64</v>
      </c>
      <c r="D15" s="36">
        <f>SUM(D12:D14)</f>
        <v>27.17</v>
      </c>
      <c r="E15" s="36">
        <f>SUM(E12:E14)</f>
        <v>24.17</v>
      </c>
      <c r="H15" s="36">
        <f>SUM(H12:H14)</f>
        <v>83.25</v>
      </c>
      <c r="I15" s="36">
        <f>SUM(I12:I14)</f>
        <v>63.77</v>
      </c>
      <c r="J15" s="36">
        <f>SUM(J12:J14)</f>
        <v>60.77</v>
      </c>
    </row>
    <row r="16" spans="3:10" ht="15">
      <c r="C16" s="36"/>
      <c r="D16" s="36"/>
      <c r="E16" s="36"/>
      <c r="H16" s="36"/>
      <c r="I16" s="36"/>
      <c r="J16" s="36"/>
    </row>
    <row r="17" spans="2:10" ht="15.75">
      <c r="B17" s="55" t="s">
        <v>19</v>
      </c>
      <c r="C17" s="55"/>
      <c r="D17" s="55"/>
      <c r="E17" s="55"/>
      <c r="G17" s="55" t="s">
        <v>21</v>
      </c>
      <c r="H17" s="55"/>
      <c r="I17" s="55"/>
      <c r="J17" s="55"/>
    </row>
    <row r="18" spans="3:10" ht="15">
      <c r="C18" s="18" t="s">
        <v>29</v>
      </c>
      <c r="D18" s="18" t="s">
        <v>28</v>
      </c>
      <c r="E18" s="18" t="s">
        <v>30</v>
      </c>
      <c r="H18" s="18" t="s">
        <v>29</v>
      </c>
      <c r="I18" s="18" t="s">
        <v>28</v>
      </c>
      <c r="J18" s="18" t="s">
        <v>30</v>
      </c>
    </row>
    <row r="19" spans="2:10" ht="15">
      <c r="B19" s="18" t="s">
        <v>52</v>
      </c>
      <c r="C19" s="36">
        <v>38.76</v>
      </c>
      <c r="D19" s="36">
        <v>24.09</v>
      </c>
      <c r="E19" s="36">
        <v>24.09</v>
      </c>
      <c r="G19" s="18" t="s">
        <v>52</v>
      </c>
      <c r="H19" s="36">
        <v>68.08</v>
      </c>
      <c r="I19" s="36">
        <v>54.46</v>
      </c>
      <c r="J19" s="36">
        <v>54.46</v>
      </c>
    </row>
    <row r="20" spans="2:10" ht="15">
      <c r="B20" s="18" t="s">
        <v>53</v>
      </c>
      <c r="C20" s="36">
        <v>1.5</v>
      </c>
      <c r="D20" s="36">
        <v>1.5</v>
      </c>
      <c r="E20" s="36">
        <v>1.5</v>
      </c>
      <c r="G20" s="18" t="s">
        <v>53</v>
      </c>
      <c r="H20" s="36">
        <v>1.5</v>
      </c>
      <c r="I20" s="36">
        <v>1.5</v>
      </c>
      <c r="J20" s="36">
        <v>1.5</v>
      </c>
    </row>
    <row r="21" spans="2:10" ht="15">
      <c r="B21" s="18" t="s">
        <v>54</v>
      </c>
      <c r="C21" s="36">
        <v>21</v>
      </c>
      <c r="D21" s="36">
        <v>11</v>
      </c>
      <c r="E21" s="36">
        <v>8</v>
      </c>
      <c r="G21" s="18" t="s">
        <v>54</v>
      </c>
      <c r="H21" s="36">
        <v>21</v>
      </c>
      <c r="I21" s="36">
        <v>11</v>
      </c>
      <c r="J21" s="36">
        <v>8</v>
      </c>
    </row>
    <row r="22" spans="3:10" ht="15">
      <c r="C22" s="36">
        <f>SUM(C19:C21)</f>
        <v>61.26</v>
      </c>
      <c r="D22" s="36">
        <f>SUM(D19:D21)</f>
        <v>36.59</v>
      </c>
      <c r="E22" s="36">
        <f>SUM(E19:E21)</f>
        <v>33.59</v>
      </c>
      <c r="H22" s="36">
        <f>SUM(H19:H21)</f>
        <v>90.58</v>
      </c>
      <c r="I22" s="36">
        <f>SUM(I19:I21)</f>
        <v>66.96000000000001</v>
      </c>
      <c r="J22" s="36">
        <f>SUM(J19:J21)</f>
        <v>63.96</v>
      </c>
    </row>
    <row r="23" spans="3:10" ht="15">
      <c r="C23" s="36"/>
      <c r="D23" s="36"/>
      <c r="E23" s="36"/>
      <c r="H23" s="36"/>
      <c r="I23" s="36"/>
      <c r="J23" s="36"/>
    </row>
    <row r="24" spans="2:10" ht="15.75">
      <c r="B24" s="55" t="s">
        <v>20</v>
      </c>
      <c r="C24" s="55"/>
      <c r="D24" s="55"/>
      <c r="E24" s="55"/>
      <c r="G24" s="55" t="s">
        <v>4</v>
      </c>
      <c r="H24" s="55"/>
      <c r="I24" s="55"/>
      <c r="J24" s="55"/>
    </row>
    <row r="25" spans="3:10" ht="15">
      <c r="C25" s="18" t="s">
        <v>29</v>
      </c>
      <c r="D25" s="18" t="s">
        <v>28</v>
      </c>
      <c r="E25" s="18" t="s">
        <v>30</v>
      </c>
      <c r="H25" s="18" t="s">
        <v>29</v>
      </c>
      <c r="I25" s="18" t="s">
        <v>28</v>
      </c>
      <c r="J25" s="18" t="s">
        <v>30</v>
      </c>
    </row>
    <row r="26" spans="2:10" ht="15">
      <c r="B26" s="18" t="s">
        <v>52</v>
      </c>
      <c r="C26" s="36">
        <v>57.6</v>
      </c>
      <c r="D26" s="36">
        <v>52.37</v>
      </c>
      <c r="E26" s="36">
        <v>52.37</v>
      </c>
      <c r="G26" s="18" t="s">
        <v>52</v>
      </c>
      <c r="H26" s="36">
        <v>109.98</v>
      </c>
      <c r="I26" s="36">
        <v>107.33</v>
      </c>
      <c r="J26" s="36">
        <v>107.33</v>
      </c>
    </row>
    <row r="27" spans="2:10" ht="15">
      <c r="B27" s="18" t="s">
        <v>53</v>
      </c>
      <c r="C27" s="36">
        <v>1.5</v>
      </c>
      <c r="D27" s="36">
        <v>1.5</v>
      </c>
      <c r="E27" s="36">
        <v>1.5</v>
      </c>
      <c r="G27" s="18" t="s">
        <v>53</v>
      </c>
      <c r="H27" s="36">
        <v>1.5</v>
      </c>
      <c r="I27" s="36">
        <v>1.5</v>
      </c>
      <c r="J27" s="36">
        <v>1.5</v>
      </c>
    </row>
    <row r="28" spans="2:10" ht="15">
      <c r="B28" s="18" t="s">
        <v>54</v>
      </c>
      <c r="C28" s="36">
        <v>21</v>
      </c>
      <c r="D28" s="36">
        <v>11</v>
      </c>
      <c r="E28" s="36">
        <v>8</v>
      </c>
      <c r="G28" s="18" t="s">
        <v>54</v>
      </c>
      <c r="H28" s="36">
        <v>21</v>
      </c>
      <c r="I28" s="36">
        <v>11</v>
      </c>
      <c r="J28" s="36">
        <v>8</v>
      </c>
    </row>
    <row r="29" spans="3:10" ht="15">
      <c r="C29" s="36">
        <f>SUM(C26:C28)</f>
        <v>80.1</v>
      </c>
      <c r="D29" s="36">
        <f>SUM(D26:D28)</f>
        <v>64.87</v>
      </c>
      <c r="E29" s="36">
        <f>SUM(E26:E28)</f>
        <v>61.87</v>
      </c>
      <c r="H29" s="36">
        <f>SUM(H26:H28)</f>
        <v>132.48000000000002</v>
      </c>
      <c r="I29" s="36">
        <f>SUM(I26:I28)</f>
        <v>119.83</v>
      </c>
      <c r="J29" s="36">
        <f>SUM(J26:J28)</f>
        <v>116.83</v>
      </c>
    </row>
  </sheetData>
  <sheetProtection password="C71F" sheet="1" objects="1" scenarios="1" selectLockedCells="1" selectUnlockedCells="1"/>
  <mergeCells count="7">
    <mergeCell ref="B24:E24"/>
    <mergeCell ref="G24:J24"/>
    <mergeCell ref="G1:I1"/>
    <mergeCell ref="B10:E10"/>
    <mergeCell ref="G10:J10"/>
    <mergeCell ref="B17:E17"/>
    <mergeCell ref="G17:J17"/>
  </mergeCells>
  <printOptions/>
  <pageMargins left="0.75" right="0.75" top="1" bottom="1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53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V2" sqref="AV2"/>
    </sheetView>
  </sheetViews>
  <sheetFormatPr defaultColWidth="11.421875" defaultRowHeight="12.75"/>
  <cols>
    <col min="1" max="1" width="8.421875" style="0" bestFit="1" customWidth="1"/>
    <col min="2" max="2" width="8.140625" style="4" bestFit="1" customWidth="1"/>
    <col min="3" max="3" width="8.140625" style="4" customWidth="1"/>
    <col min="4" max="9" width="6.7109375" style="4" customWidth="1"/>
    <col min="10" max="15" width="8.7109375" style="4" customWidth="1"/>
    <col min="16" max="21" width="6.7109375" style="4" customWidth="1"/>
    <col min="22" max="27" width="8.7109375" style="4" customWidth="1"/>
    <col min="28" max="33" width="6.7109375" style="4" customWidth="1"/>
    <col min="34" max="39" width="8.7109375" style="4" customWidth="1"/>
    <col min="40" max="40" width="14.28125" style="4" bestFit="1" customWidth="1"/>
    <col min="41" max="41" width="14.28125" style="4" customWidth="1"/>
    <col min="42" max="42" width="15.7109375" style="4" bestFit="1" customWidth="1"/>
    <col min="43" max="43" width="15.7109375" style="4" customWidth="1"/>
    <col min="44" max="44" width="15.00390625" style="4" bestFit="1" customWidth="1"/>
    <col min="45" max="46" width="15.00390625" style="4" customWidth="1"/>
    <col min="47" max="47" width="12.8515625" style="7" bestFit="1" customWidth="1"/>
    <col min="48" max="48" width="13.57421875" style="7" bestFit="1" customWidth="1"/>
    <col min="49" max="49" width="11.421875" style="5" customWidth="1"/>
    <col min="50" max="50" width="11.421875" style="7" customWidth="1"/>
  </cols>
  <sheetData>
    <row r="1" spans="4:48" ht="12.75">
      <c r="D1" s="57" t="s">
        <v>31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 t="s">
        <v>32</v>
      </c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7" t="s">
        <v>33</v>
      </c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V1" s="35">
        <v>30</v>
      </c>
    </row>
    <row r="2" spans="1:50" s="2" customFormat="1" ht="12.75">
      <c r="A2" s="2" t="s">
        <v>14</v>
      </c>
      <c r="B2" s="3" t="s">
        <v>13</v>
      </c>
      <c r="C2" s="3" t="s">
        <v>34</v>
      </c>
      <c r="D2" s="3" t="str">
        <f>Prezos!$F$3</f>
        <v>A</v>
      </c>
      <c r="E2" s="3" t="str">
        <f>Prezos!$F$4</f>
        <v>B</v>
      </c>
      <c r="F2" s="3" t="str">
        <f>Prezos!$F$5</f>
        <v>B1</v>
      </c>
      <c r="G2" s="3" t="str">
        <f>Prezos!$F$6</f>
        <v>A+</v>
      </c>
      <c r="H2" s="3" t="str">
        <f>Prezos!$F$7</f>
        <v>B+</v>
      </c>
      <c r="I2" s="3" t="str">
        <f>Prezos!$F$8</f>
        <v>B1+</v>
      </c>
      <c r="J2" s="9" t="str">
        <f>Prezos!$F$3</f>
        <v>A</v>
      </c>
      <c r="K2" s="9" t="str">
        <f>Prezos!$F$4</f>
        <v>B</v>
      </c>
      <c r="L2" s="9" t="str">
        <f>Prezos!$F$5</f>
        <v>B1</v>
      </c>
      <c r="M2" s="9" t="str">
        <f>Prezos!$F$6</f>
        <v>A+</v>
      </c>
      <c r="N2" s="9" t="str">
        <f>Prezos!$F$7</f>
        <v>B+</v>
      </c>
      <c r="O2" s="9" t="str">
        <f>Prezos!$F$8</f>
        <v>B1+</v>
      </c>
      <c r="P2" s="3" t="str">
        <f>Prezos!$F$3</f>
        <v>A</v>
      </c>
      <c r="Q2" s="3" t="str">
        <f>Prezos!$F$4</f>
        <v>B</v>
      </c>
      <c r="R2" s="3" t="str">
        <f>Prezos!$F$5</f>
        <v>B1</v>
      </c>
      <c r="S2" s="3" t="str">
        <f>Prezos!$F$6</f>
        <v>A+</v>
      </c>
      <c r="T2" s="3" t="str">
        <f>Prezos!$F$7</f>
        <v>B+</v>
      </c>
      <c r="U2" s="3" t="str">
        <f>Prezos!$F$8</f>
        <v>B1+</v>
      </c>
      <c r="V2" s="9" t="str">
        <f>Prezos!$F$3</f>
        <v>A</v>
      </c>
      <c r="W2" s="9" t="str">
        <f>Prezos!$F$4</f>
        <v>B</v>
      </c>
      <c r="X2" s="9" t="str">
        <f>Prezos!$F$5</f>
        <v>B1</v>
      </c>
      <c r="Y2" s="9" t="str">
        <f>Prezos!$F$6</f>
        <v>A+</v>
      </c>
      <c r="Z2" s="9" t="str">
        <f>Prezos!$F$7</f>
        <v>B+</v>
      </c>
      <c r="AA2" s="9" t="str">
        <f>Prezos!$F$8</f>
        <v>B1+</v>
      </c>
      <c r="AB2" s="3" t="str">
        <f>Prezos!$F$3</f>
        <v>A</v>
      </c>
      <c r="AC2" s="3" t="str">
        <f>Prezos!$F$4</f>
        <v>B</v>
      </c>
      <c r="AD2" s="3" t="str">
        <f>Prezos!$F$5</f>
        <v>B1</v>
      </c>
      <c r="AE2" s="3" t="str">
        <f>Prezos!$F$6</f>
        <v>A+</v>
      </c>
      <c r="AF2" s="3" t="str">
        <f>Prezos!$F$7</f>
        <v>B+</v>
      </c>
      <c r="AG2" s="3" t="str">
        <f>Prezos!$F$8</f>
        <v>B1+</v>
      </c>
      <c r="AH2" s="9" t="str">
        <f>Prezos!$F$3</f>
        <v>A</v>
      </c>
      <c r="AI2" s="9" t="str">
        <f>Prezos!$F$4</f>
        <v>B</v>
      </c>
      <c r="AJ2" s="9" t="str">
        <f>Prezos!$F$5</f>
        <v>B1</v>
      </c>
      <c r="AK2" s="9" t="str">
        <f>Prezos!$F$6</f>
        <v>A+</v>
      </c>
      <c r="AL2" s="9" t="str">
        <f>Prezos!$F$7</f>
        <v>B+</v>
      </c>
      <c r="AM2" s="9" t="str">
        <f>Prezos!$F$8</f>
        <v>B1+</v>
      </c>
      <c r="AN2" s="3" t="s">
        <v>35</v>
      </c>
      <c r="AO2" s="3" t="s">
        <v>38</v>
      </c>
      <c r="AP2" s="3" t="s">
        <v>36</v>
      </c>
      <c r="AQ2" s="3" t="s">
        <v>39</v>
      </c>
      <c r="AR2" s="3" t="s">
        <v>37</v>
      </c>
      <c r="AS2" s="3" t="s">
        <v>40</v>
      </c>
      <c r="AT2" s="3" t="s">
        <v>25</v>
      </c>
      <c r="AU2" s="6" t="s">
        <v>23</v>
      </c>
      <c r="AV2" s="6" t="s">
        <v>24</v>
      </c>
      <c r="AW2" s="6" t="s">
        <v>26</v>
      </c>
      <c r="AX2" s="6" t="s">
        <v>27</v>
      </c>
    </row>
    <row r="3" spans="1:50" ht="12.75">
      <c r="A3">
        <f>Licenzas!F8</f>
        <v>0</v>
      </c>
      <c r="B3" s="4">
        <f>Licenzas!H8</f>
        <v>0</v>
      </c>
      <c r="C3" s="4">
        <f>Licenzas!G8</f>
        <v>0</v>
      </c>
      <c r="D3" s="4">
        <f>IF($B3=D$2,1,0)</f>
        <v>0</v>
      </c>
      <c r="E3" s="4">
        <f aca="true" t="shared" si="0" ref="E3:I18">IF($B3=E$2,1,0)</f>
        <v>0</v>
      </c>
      <c r="F3" s="4">
        <f t="shared" si="0"/>
        <v>0</v>
      </c>
      <c r="G3" s="4">
        <f t="shared" si="0"/>
        <v>0</v>
      </c>
      <c r="H3" s="4">
        <f t="shared" si="0"/>
        <v>0</v>
      </c>
      <c r="I3" s="4">
        <f t="shared" si="0"/>
        <v>0</v>
      </c>
      <c r="J3" s="10">
        <f>Prezos!$G$3*Oper!D3</f>
        <v>0</v>
      </c>
      <c r="K3" s="10">
        <f>Prezos!$G$4*Oper!E3</f>
        <v>0</v>
      </c>
      <c r="L3" s="10">
        <f>Prezos!$G$5*Oper!F3</f>
        <v>0</v>
      </c>
      <c r="M3" s="10">
        <f>Prezos!$G$6*Oper!G3</f>
        <v>0</v>
      </c>
      <c r="N3" s="10">
        <f>Prezos!$G$7*Oper!H3</f>
        <v>0</v>
      </c>
      <c r="O3" s="10">
        <f>Prezos!$G$8*Oper!I3</f>
        <v>0</v>
      </c>
      <c r="P3" s="4">
        <f>IF($B3=P$2,1,0)</f>
        <v>0</v>
      </c>
      <c r="Q3" s="4">
        <f aca="true" t="shared" si="1" ref="Q3:U18">IF($B3=Q$2,1,0)</f>
        <v>0</v>
      </c>
      <c r="R3" s="4">
        <f t="shared" si="1"/>
        <v>0</v>
      </c>
      <c r="S3" s="4">
        <f t="shared" si="1"/>
        <v>0</v>
      </c>
      <c r="T3" s="4">
        <f t="shared" si="1"/>
        <v>0</v>
      </c>
      <c r="U3" s="4">
        <f t="shared" si="1"/>
        <v>0</v>
      </c>
      <c r="V3" s="10">
        <f>Prezos!$H$3*Oper!P3</f>
        <v>0</v>
      </c>
      <c r="W3" s="10">
        <f>Prezos!$H$4*Oper!Q3</f>
        <v>0</v>
      </c>
      <c r="X3" s="10">
        <f>Prezos!$H$5*Oper!R3</f>
        <v>0</v>
      </c>
      <c r="Y3" s="10">
        <f>Prezos!$H$6*Oper!S3</f>
        <v>0</v>
      </c>
      <c r="Z3" s="10">
        <f>Prezos!$H$7*Oper!T3</f>
        <v>0</v>
      </c>
      <c r="AA3" s="10">
        <f>Prezos!$H$8*Oper!U3</f>
        <v>0</v>
      </c>
      <c r="AB3" s="4">
        <f>IF($B3=AB$2,1,0)</f>
        <v>0</v>
      </c>
      <c r="AC3" s="4">
        <f aca="true" t="shared" si="2" ref="AC3:AG18">IF($B3=AC$2,1,0)</f>
        <v>0</v>
      </c>
      <c r="AD3" s="4">
        <f t="shared" si="2"/>
        <v>0</v>
      </c>
      <c r="AE3" s="4">
        <f t="shared" si="2"/>
        <v>0</v>
      </c>
      <c r="AF3" s="4">
        <f t="shared" si="2"/>
        <v>0</v>
      </c>
      <c r="AG3" s="4">
        <f t="shared" si="2"/>
        <v>0</v>
      </c>
      <c r="AH3" s="10">
        <f>Prezos!$I$3*Oper!AB3</f>
        <v>0</v>
      </c>
      <c r="AI3" s="10">
        <f>Prezos!$I$4*Oper!AC3</f>
        <v>0</v>
      </c>
      <c r="AJ3" s="10">
        <f>Prezos!$I$5*Oper!AD3</f>
        <v>0</v>
      </c>
      <c r="AK3" s="10">
        <f>Prezos!$I$6*Oper!AE3</f>
        <v>0</v>
      </c>
      <c r="AL3" s="10">
        <f>Prezos!$I$7*Oper!AF3</f>
        <v>0</v>
      </c>
      <c r="AM3" s="10">
        <f>Prezos!$I$8*Oper!AG3</f>
        <v>0</v>
      </c>
      <c r="AN3" s="7">
        <f>SUM(J3:O3)</f>
        <v>0</v>
      </c>
      <c r="AO3" s="4">
        <f>IF(C3="Mayor",1,0)</f>
        <v>0</v>
      </c>
      <c r="AP3" s="13">
        <f>SUM(V3:AA3)</f>
        <v>0</v>
      </c>
      <c r="AQ3" s="4">
        <f>IF(C3="Juvenil",1,0)</f>
        <v>0</v>
      </c>
      <c r="AR3" s="13">
        <f>SUM(AH3:AM3)</f>
        <v>0</v>
      </c>
      <c r="AS3" s="4">
        <f>IF(C3="Infantil",1,0)</f>
        <v>0</v>
      </c>
      <c r="AT3" s="13">
        <f>AO3*AN3+AP3*AQ3+AR3*AS3</f>
        <v>0</v>
      </c>
      <c r="AU3" s="7">
        <f>IF(A3="Individual",1,0)</f>
        <v>0</v>
      </c>
      <c r="AV3" s="7">
        <f>$AV$1</f>
        <v>30</v>
      </c>
      <c r="AW3" s="5">
        <f>AV3*AU3</f>
        <v>0</v>
      </c>
      <c r="AX3" s="7">
        <f>AW3+AT3</f>
        <v>0</v>
      </c>
    </row>
    <row r="4" spans="1:50" ht="12.75">
      <c r="A4">
        <f>Licenzas!F9</f>
        <v>0</v>
      </c>
      <c r="B4" s="4">
        <f>Licenzas!H9</f>
        <v>0</v>
      </c>
      <c r="C4" s="4">
        <f>Licenzas!G9</f>
        <v>0</v>
      </c>
      <c r="D4" s="4">
        <f aca="true" t="shared" si="3" ref="D4:I35">IF($B4=D$2,1,0)</f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10">
        <f>Prezos!$G$3*Oper!D4</f>
        <v>0</v>
      </c>
      <c r="K4" s="10">
        <f>Prezos!$G$4*Oper!E4</f>
        <v>0</v>
      </c>
      <c r="L4" s="10">
        <f>Prezos!$G$5*Oper!F4</f>
        <v>0</v>
      </c>
      <c r="M4" s="10">
        <f>Prezos!$G$6*Oper!G4</f>
        <v>0</v>
      </c>
      <c r="N4" s="10">
        <f>Prezos!$G$7*Oper!H4</f>
        <v>0</v>
      </c>
      <c r="O4" s="10">
        <f>Prezos!$G$8*Oper!I4</f>
        <v>0</v>
      </c>
      <c r="P4" s="4">
        <f aca="true" t="shared" si="4" ref="P4:U35">IF($B4=P$2,1,0)</f>
        <v>0</v>
      </c>
      <c r="Q4" s="4">
        <f t="shared" si="1"/>
        <v>0</v>
      </c>
      <c r="R4" s="4">
        <f t="shared" si="1"/>
        <v>0</v>
      </c>
      <c r="S4" s="4">
        <f t="shared" si="1"/>
        <v>0</v>
      </c>
      <c r="T4" s="4">
        <f t="shared" si="1"/>
        <v>0</v>
      </c>
      <c r="U4" s="4">
        <f t="shared" si="1"/>
        <v>0</v>
      </c>
      <c r="V4" s="10">
        <f>Prezos!$H$3*Oper!P4</f>
        <v>0</v>
      </c>
      <c r="W4" s="10">
        <f>Prezos!$H$4*Oper!Q4</f>
        <v>0</v>
      </c>
      <c r="X4" s="10">
        <f>Prezos!$H$5*Oper!R4</f>
        <v>0</v>
      </c>
      <c r="Y4" s="10">
        <f>Prezos!$H$6*Oper!S4</f>
        <v>0</v>
      </c>
      <c r="Z4" s="10">
        <f>Prezos!$H$7*Oper!T4</f>
        <v>0</v>
      </c>
      <c r="AA4" s="10">
        <f>Prezos!$H$8*Oper!U4</f>
        <v>0</v>
      </c>
      <c r="AB4" s="4">
        <f aca="true" t="shared" si="5" ref="AB4:AG35">IF($B4=AB$2,1,0)</f>
        <v>0</v>
      </c>
      <c r="AC4" s="4">
        <f t="shared" si="2"/>
        <v>0</v>
      </c>
      <c r="AD4" s="4">
        <f t="shared" si="2"/>
        <v>0</v>
      </c>
      <c r="AE4" s="4">
        <f t="shared" si="2"/>
        <v>0</v>
      </c>
      <c r="AF4" s="4">
        <f t="shared" si="2"/>
        <v>0</v>
      </c>
      <c r="AG4" s="4">
        <f t="shared" si="2"/>
        <v>0</v>
      </c>
      <c r="AH4" s="10">
        <f>Prezos!$I$3*Oper!AB4</f>
        <v>0</v>
      </c>
      <c r="AI4" s="10">
        <f>Prezos!$I$4*Oper!AC4</f>
        <v>0</v>
      </c>
      <c r="AJ4" s="10">
        <f>Prezos!$I$5*Oper!AD4</f>
        <v>0</v>
      </c>
      <c r="AK4" s="10">
        <f>Prezos!$I$6*Oper!AE4</f>
        <v>0</v>
      </c>
      <c r="AL4" s="10">
        <f>Prezos!$I$7*Oper!AF4</f>
        <v>0</v>
      </c>
      <c r="AM4" s="10">
        <f>Prezos!$I$8*Oper!AG4</f>
        <v>0</v>
      </c>
      <c r="AN4" s="7">
        <f aca="true" t="shared" si="6" ref="AN4:AN52">SUM(J4:O4)</f>
        <v>0</v>
      </c>
      <c r="AO4" s="4">
        <f aca="true" t="shared" si="7" ref="AO4:AO52">IF(C4="Mayor",1,0)</f>
        <v>0</v>
      </c>
      <c r="AP4" s="13">
        <f aca="true" t="shared" si="8" ref="AP4:AP52">SUM(V4:AA4)</f>
        <v>0</v>
      </c>
      <c r="AQ4" s="4">
        <f aca="true" t="shared" si="9" ref="AQ4:AQ52">IF(C4="Juvenil",1,0)</f>
        <v>0</v>
      </c>
      <c r="AR4" s="13">
        <f aca="true" t="shared" si="10" ref="AR4:AR52">SUM(AH4:AM4)</f>
        <v>0</v>
      </c>
      <c r="AS4" s="4">
        <f aca="true" t="shared" si="11" ref="AS4:AS52">IF(C4="Infantil",1,0)</f>
        <v>0</v>
      </c>
      <c r="AT4" s="13">
        <f aca="true" t="shared" si="12" ref="AT4:AT52">AO4*AN4+AP4*AQ4+AR4*AS4</f>
        <v>0</v>
      </c>
      <c r="AU4" s="7">
        <f aca="true" t="shared" si="13" ref="AU4:AU52">IF(A4="Individual",1,0)</f>
        <v>0</v>
      </c>
      <c r="AV4" s="7">
        <f aca="true" t="shared" si="14" ref="AV4:AV52">$AV$1</f>
        <v>30</v>
      </c>
      <c r="AW4" s="5">
        <f aca="true" t="shared" si="15" ref="AW4:AW52">AV4*AU4</f>
        <v>0</v>
      </c>
      <c r="AX4" s="7">
        <f aca="true" t="shared" si="16" ref="AX4:AX52">AW4+AT4</f>
        <v>0</v>
      </c>
    </row>
    <row r="5" spans="1:50" ht="12.75">
      <c r="A5">
        <f>Licenzas!F10</f>
        <v>0</v>
      </c>
      <c r="B5" s="4">
        <f>Licenzas!H10</f>
        <v>0</v>
      </c>
      <c r="C5" s="4">
        <f>Licenzas!G10</f>
        <v>0</v>
      </c>
      <c r="D5" s="4">
        <f t="shared" si="3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10">
        <f>Prezos!$G$3*Oper!D5</f>
        <v>0</v>
      </c>
      <c r="K5" s="10">
        <f>Prezos!$G$4*Oper!E5</f>
        <v>0</v>
      </c>
      <c r="L5" s="10">
        <f>Prezos!$G$5*Oper!F5</f>
        <v>0</v>
      </c>
      <c r="M5" s="10">
        <f>Prezos!$G$6*Oper!G5</f>
        <v>0</v>
      </c>
      <c r="N5" s="10">
        <f>Prezos!$G$7*Oper!H5</f>
        <v>0</v>
      </c>
      <c r="O5" s="10">
        <f>Prezos!$G$8*Oper!I5</f>
        <v>0</v>
      </c>
      <c r="P5" s="4">
        <f t="shared" si="4"/>
        <v>0</v>
      </c>
      <c r="Q5" s="4">
        <f t="shared" si="1"/>
        <v>0</v>
      </c>
      <c r="R5" s="4">
        <f t="shared" si="1"/>
        <v>0</v>
      </c>
      <c r="S5" s="4">
        <f t="shared" si="1"/>
        <v>0</v>
      </c>
      <c r="T5" s="4">
        <f t="shared" si="1"/>
        <v>0</v>
      </c>
      <c r="U5" s="4">
        <f t="shared" si="1"/>
        <v>0</v>
      </c>
      <c r="V5" s="10">
        <f>Prezos!$H$3*Oper!P5</f>
        <v>0</v>
      </c>
      <c r="W5" s="10">
        <f>Prezos!$H$4*Oper!Q5</f>
        <v>0</v>
      </c>
      <c r="X5" s="10">
        <f>Prezos!$H$5*Oper!R5</f>
        <v>0</v>
      </c>
      <c r="Y5" s="10">
        <f>Prezos!$H$6*Oper!S5</f>
        <v>0</v>
      </c>
      <c r="Z5" s="10">
        <f>Prezos!$H$7*Oper!T5</f>
        <v>0</v>
      </c>
      <c r="AA5" s="10">
        <f>Prezos!$H$8*Oper!U5</f>
        <v>0</v>
      </c>
      <c r="AB5" s="4">
        <f t="shared" si="5"/>
        <v>0</v>
      </c>
      <c r="AC5" s="4">
        <f t="shared" si="2"/>
        <v>0</v>
      </c>
      <c r="AD5" s="4">
        <f t="shared" si="2"/>
        <v>0</v>
      </c>
      <c r="AE5" s="4">
        <f t="shared" si="2"/>
        <v>0</v>
      </c>
      <c r="AF5" s="4">
        <f t="shared" si="2"/>
        <v>0</v>
      </c>
      <c r="AG5" s="4">
        <f t="shared" si="2"/>
        <v>0</v>
      </c>
      <c r="AH5" s="10">
        <f>Prezos!$I$3*Oper!AB5</f>
        <v>0</v>
      </c>
      <c r="AI5" s="10">
        <f>Prezos!$I$4*Oper!AC5</f>
        <v>0</v>
      </c>
      <c r="AJ5" s="10">
        <f>Prezos!$I$5*Oper!AD5</f>
        <v>0</v>
      </c>
      <c r="AK5" s="10">
        <f>Prezos!$I$6*Oper!AE5</f>
        <v>0</v>
      </c>
      <c r="AL5" s="10">
        <f>Prezos!$I$7*Oper!AF5</f>
        <v>0</v>
      </c>
      <c r="AM5" s="10">
        <f>Prezos!$I$8*Oper!AG5</f>
        <v>0</v>
      </c>
      <c r="AN5" s="7">
        <f t="shared" si="6"/>
        <v>0</v>
      </c>
      <c r="AO5" s="4">
        <f t="shared" si="7"/>
        <v>0</v>
      </c>
      <c r="AP5" s="13">
        <f t="shared" si="8"/>
        <v>0</v>
      </c>
      <c r="AQ5" s="4">
        <f t="shared" si="9"/>
        <v>0</v>
      </c>
      <c r="AR5" s="13">
        <f t="shared" si="10"/>
        <v>0</v>
      </c>
      <c r="AS5" s="4">
        <f t="shared" si="11"/>
        <v>0</v>
      </c>
      <c r="AT5" s="13">
        <f t="shared" si="12"/>
        <v>0</v>
      </c>
      <c r="AU5" s="7">
        <f t="shared" si="13"/>
        <v>0</v>
      </c>
      <c r="AV5" s="7">
        <f t="shared" si="14"/>
        <v>30</v>
      </c>
      <c r="AW5" s="5">
        <f t="shared" si="15"/>
        <v>0</v>
      </c>
      <c r="AX5" s="7">
        <f t="shared" si="16"/>
        <v>0</v>
      </c>
    </row>
    <row r="6" spans="1:50" ht="12.75">
      <c r="A6">
        <f>Licenzas!F11</f>
        <v>0</v>
      </c>
      <c r="B6" s="4">
        <f>Licenzas!H11</f>
        <v>0</v>
      </c>
      <c r="C6" s="4">
        <f>Licenzas!G11</f>
        <v>0</v>
      </c>
      <c r="D6" s="4">
        <f t="shared" si="3"/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10">
        <f>Prezos!$G$3*Oper!D6</f>
        <v>0</v>
      </c>
      <c r="K6" s="10">
        <f>Prezos!$G$4*Oper!E6</f>
        <v>0</v>
      </c>
      <c r="L6" s="10">
        <f>Prezos!$G$5*Oper!F6</f>
        <v>0</v>
      </c>
      <c r="M6" s="10">
        <f>Prezos!$G$6*Oper!G6</f>
        <v>0</v>
      </c>
      <c r="N6" s="10">
        <f>Prezos!$G$7*Oper!H6</f>
        <v>0</v>
      </c>
      <c r="O6" s="10">
        <f>Prezos!$G$8*Oper!I6</f>
        <v>0</v>
      </c>
      <c r="P6" s="4">
        <f t="shared" si="4"/>
        <v>0</v>
      </c>
      <c r="Q6" s="4">
        <f t="shared" si="1"/>
        <v>0</v>
      </c>
      <c r="R6" s="4">
        <f t="shared" si="1"/>
        <v>0</v>
      </c>
      <c r="S6" s="4">
        <f t="shared" si="1"/>
        <v>0</v>
      </c>
      <c r="T6" s="4">
        <f t="shared" si="1"/>
        <v>0</v>
      </c>
      <c r="U6" s="4">
        <f t="shared" si="1"/>
        <v>0</v>
      </c>
      <c r="V6" s="10">
        <f>Prezos!$H$3*Oper!P6</f>
        <v>0</v>
      </c>
      <c r="W6" s="10">
        <f>Prezos!$H$4*Oper!Q6</f>
        <v>0</v>
      </c>
      <c r="X6" s="10">
        <f>Prezos!$H$5*Oper!R6</f>
        <v>0</v>
      </c>
      <c r="Y6" s="10">
        <f>Prezos!$H$6*Oper!S6</f>
        <v>0</v>
      </c>
      <c r="Z6" s="10">
        <f>Prezos!$H$7*Oper!T6</f>
        <v>0</v>
      </c>
      <c r="AA6" s="10">
        <f>Prezos!$H$8*Oper!U6</f>
        <v>0</v>
      </c>
      <c r="AB6" s="4">
        <f t="shared" si="5"/>
        <v>0</v>
      </c>
      <c r="AC6" s="4">
        <f t="shared" si="2"/>
        <v>0</v>
      </c>
      <c r="AD6" s="4">
        <f t="shared" si="2"/>
        <v>0</v>
      </c>
      <c r="AE6" s="4">
        <f t="shared" si="2"/>
        <v>0</v>
      </c>
      <c r="AF6" s="4">
        <f t="shared" si="2"/>
        <v>0</v>
      </c>
      <c r="AG6" s="4">
        <f t="shared" si="2"/>
        <v>0</v>
      </c>
      <c r="AH6" s="10">
        <f>Prezos!$I$3*Oper!AB6</f>
        <v>0</v>
      </c>
      <c r="AI6" s="10">
        <f>Prezos!$I$4*Oper!AC6</f>
        <v>0</v>
      </c>
      <c r="AJ6" s="10">
        <f>Prezos!$I$5*Oper!AD6</f>
        <v>0</v>
      </c>
      <c r="AK6" s="10">
        <f>Prezos!$I$6*Oper!AE6</f>
        <v>0</v>
      </c>
      <c r="AL6" s="10">
        <f>Prezos!$I$7*Oper!AF6</f>
        <v>0</v>
      </c>
      <c r="AM6" s="10">
        <f>Prezos!$I$8*Oper!AG6</f>
        <v>0</v>
      </c>
      <c r="AN6" s="7">
        <f t="shared" si="6"/>
        <v>0</v>
      </c>
      <c r="AO6" s="4">
        <f t="shared" si="7"/>
        <v>0</v>
      </c>
      <c r="AP6" s="13">
        <f t="shared" si="8"/>
        <v>0</v>
      </c>
      <c r="AQ6" s="4">
        <f t="shared" si="9"/>
        <v>0</v>
      </c>
      <c r="AR6" s="13">
        <f t="shared" si="10"/>
        <v>0</v>
      </c>
      <c r="AS6" s="4">
        <f t="shared" si="11"/>
        <v>0</v>
      </c>
      <c r="AT6" s="13">
        <f t="shared" si="12"/>
        <v>0</v>
      </c>
      <c r="AU6" s="7">
        <f t="shared" si="13"/>
        <v>0</v>
      </c>
      <c r="AV6" s="7">
        <f t="shared" si="14"/>
        <v>30</v>
      </c>
      <c r="AW6" s="5">
        <f t="shared" si="15"/>
        <v>0</v>
      </c>
      <c r="AX6" s="7">
        <f t="shared" si="16"/>
        <v>0</v>
      </c>
    </row>
    <row r="7" spans="1:50" ht="12.75">
      <c r="A7">
        <f>Licenzas!F12</f>
        <v>0</v>
      </c>
      <c r="B7" s="4">
        <f>Licenzas!H12</f>
        <v>0</v>
      </c>
      <c r="C7" s="4">
        <f>Licenzas!G12</f>
        <v>0</v>
      </c>
      <c r="D7" s="4">
        <f t="shared" si="3"/>
        <v>0</v>
      </c>
      <c r="E7" s="4">
        <f t="shared" si="0"/>
        <v>0</v>
      </c>
      <c r="F7" s="4">
        <f t="shared" si="0"/>
        <v>0</v>
      </c>
      <c r="G7" s="4">
        <f t="shared" si="0"/>
        <v>0</v>
      </c>
      <c r="H7" s="4">
        <f t="shared" si="0"/>
        <v>0</v>
      </c>
      <c r="I7" s="4">
        <f t="shared" si="0"/>
        <v>0</v>
      </c>
      <c r="J7" s="10">
        <f>Prezos!$G$3*Oper!D7</f>
        <v>0</v>
      </c>
      <c r="K7" s="10">
        <f>Prezos!$G$4*Oper!E7</f>
        <v>0</v>
      </c>
      <c r="L7" s="10">
        <f>Prezos!$G$5*Oper!F7</f>
        <v>0</v>
      </c>
      <c r="M7" s="10">
        <f>Prezos!$G$6*Oper!G7</f>
        <v>0</v>
      </c>
      <c r="N7" s="10">
        <f>Prezos!$G$7*Oper!H7</f>
        <v>0</v>
      </c>
      <c r="O7" s="10">
        <f>Prezos!$G$8*Oper!I7</f>
        <v>0</v>
      </c>
      <c r="P7" s="4">
        <f t="shared" si="4"/>
        <v>0</v>
      </c>
      <c r="Q7" s="4">
        <f t="shared" si="1"/>
        <v>0</v>
      </c>
      <c r="R7" s="4">
        <f t="shared" si="1"/>
        <v>0</v>
      </c>
      <c r="S7" s="4">
        <f t="shared" si="1"/>
        <v>0</v>
      </c>
      <c r="T7" s="4">
        <f t="shared" si="1"/>
        <v>0</v>
      </c>
      <c r="U7" s="4">
        <f t="shared" si="1"/>
        <v>0</v>
      </c>
      <c r="V7" s="10">
        <f>Prezos!$H$3*Oper!P7</f>
        <v>0</v>
      </c>
      <c r="W7" s="10">
        <f>Prezos!$H$4*Oper!Q7</f>
        <v>0</v>
      </c>
      <c r="X7" s="10">
        <f>Prezos!$H$5*Oper!R7</f>
        <v>0</v>
      </c>
      <c r="Y7" s="10">
        <f>Prezos!$H$6*Oper!S7</f>
        <v>0</v>
      </c>
      <c r="Z7" s="10">
        <f>Prezos!$H$7*Oper!T7</f>
        <v>0</v>
      </c>
      <c r="AA7" s="10">
        <f>Prezos!$H$8*Oper!U7</f>
        <v>0</v>
      </c>
      <c r="AB7" s="4">
        <f t="shared" si="5"/>
        <v>0</v>
      </c>
      <c r="AC7" s="4">
        <f t="shared" si="2"/>
        <v>0</v>
      </c>
      <c r="AD7" s="4">
        <f t="shared" si="2"/>
        <v>0</v>
      </c>
      <c r="AE7" s="4">
        <f t="shared" si="2"/>
        <v>0</v>
      </c>
      <c r="AF7" s="4">
        <f t="shared" si="2"/>
        <v>0</v>
      </c>
      <c r="AG7" s="4">
        <f t="shared" si="2"/>
        <v>0</v>
      </c>
      <c r="AH7" s="10">
        <f>Prezos!$I$3*Oper!AB7</f>
        <v>0</v>
      </c>
      <c r="AI7" s="10">
        <f>Prezos!$I$4*Oper!AC7</f>
        <v>0</v>
      </c>
      <c r="AJ7" s="10">
        <f>Prezos!$I$5*Oper!AD7</f>
        <v>0</v>
      </c>
      <c r="AK7" s="10">
        <f>Prezos!$I$6*Oper!AE7</f>
        <v>0</v>
      </c>
      <c r="AL7" s="10">
        <f>Prezos!$I$7*Oper!AF7</f>
        <v>0</v>
      </c>
      <c r="AM7" s="10">
        <f>Prezos!$I$8*Oper!AG7</f>
        <v>0</v>
      </c>
      <c r="AN7" s="7">
        <f t="shared" si="6"/>
        <v>0</v>
      </c>
      <c r="AO7" s="4">
        <f t="shared" si="7"/>
        <v>0</v>
      </c>
      <c r="AP7" s="13">
        <f t="shared" si="8"/>
        <v>0</v>
      </c>
      <c r="AQ7" s="4">
        <f t="shared" si="9"/>
        <v>0</v>
      </c>
      <c r="AR7" s="13">
        <f t="shared" si="10"/>
        <v>0</v>
      </c>
      <c r="AS7" s="4">
        <f t="shared" si="11"/>
        <v>0</v>
      </c>
      <c r="AT7" s="13">
        <f t="shared" si="12"/>
        <v>0</v>
      </c>
      <c r="AU7" s="7">
        <f t="shared" si="13"/>
        <v>0</v>
      </c>
      <c r="AV7" s="7">
        <f t="shared" si="14"/>
        <v>30</v>
      </c>
      <c r="AW7" s="5">
        <f t="shared" si="15"/>
        <v>0</v>
      </c>
      <c r="AX7" s="7">
        <f t="shared" si="16"/>
        <v>0</v>
      </c>
    </row>
    <row r="8" spans="1:50" ht="12.75">
      <c r="A8">
        <f>Licenzas!F13</f>
        <v>0</v>
      </c>
      <c r="B8" s="4">
        <f>Licenzas!H13</f>
        <v>0</v>
      </c>
      <c r="C8" s="4">
        <f>Licenzas!G13</f>
        <v>0</v>
      </c>
      <c r="D8" s="4">
        <f t="shared" si="3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  <c r="I8" s="4">
        <f t="shared" si="0"/>
        <v>0</v>
      </c>
      <c r="J8" s="10">
        <f>Prezos!$G$3*Oper!D8</f>
        <v>0</v>
      </c>
      <c r="K8" s="10">
        <f>Prezos!$G$4*Oper!E8</f>
        <v>0</v>
      </c>
      <c r="L8" s="10">
        <f>Prezos!$G$5*Oper!F8</f>
        <v>0</v>
      </c>
      <c r="M8" s="10">
        <f>Prezos!$G$6*Oper!G8</f>
        <v>0</v>
      </c>
      <c r="N8" s="10">
        <f>Prezos!$G$7*Oper!H8</f>
        <v>0</v>
      </c>
      <c r="O8" s="10">
        <f>Prezos!$G$8*Oper!I8</f>
        <v>0</v>
      </c>
      <c r="P8" s="4">
        <f t="shared" si="4"/>
        <v>0</v>
      </c>
      <c r="Q8" s="4">
        <f t="shared" si="1"/>
        <v>0</v>
      </c>
      <c r="R8" s="4">
        <f t="shared" si="1"/>
        <v>0</v>
      </c>
      <c r="S8" s="4">
        <f t="shared" si="1"/>
        <v>0</v>
      </c>
      <c r="T8" s="4">
        <f t="shared" si="1"/>
        <v>0</v>
      </c>
      <c r="U8" s="4">
        <f t="shared" si="1"/>
        <v>0</v>
      </c>
      <c r="V8" s="10">
        <f>Prezos!$H$3*Oper!P8</f>
        <v>0</v>
      </c>
      <c r="W8" s="10">
        <f>Prezos!$H$4*Oper!Q8</f>
        <v>0</v>
      </c>
      <c r="X8" s="10">
        <f>Prezos!$H$5*Oper!R8</f>
        <v>0</v>
      </c>
      <c r="Y8" s="10">
        <f>Prezos!$H$6*Oper!S8</f>
        <v>0</v>
      </c>
      <c r="Z8" s="10">
        <f>Prezos!$H$7*Oper!T8</f>
        <v>0</v>
      </c>
      <c r="AA8" s="10">
        <f>Prezos!$H$8*Oper!U8</f>
        <v>0</v>
      </c>
      <c r="AB8" s="4">
        <f t="shared" si="5"/>
        <v>0</v>
      </c>
      <c r="AC8" s="4">
        <f t="shared" si="2"/>
        <v>0</v>
      </c>
      <c r="AD8" s="4">
        <f t="shared" si="2"/>
        <v>0</v>
      </c>
      <c r="AE8" s="4">
        <f t="shared" si="2"/>
        <v>0</v>
      </c>
      <c r="AF8" s="4">
        <f t="shared" si="2"/>
        <v>0</v>
      </c>
      <c r="AG8" s="4">
        <f t="shared" si="2"/>
        <v>0</v>
      </c>
      <c r="AH8" s="10">
        <f>Prezos!$I$3*Oper!AB8</f>
        <v>0</v>
      </c>
      <c r="AI8" s="10">
        <f>Prezos!$I$4*Oper!AC8</f>
        <v>0</v>
      </c>
      <c r="AJ8" s="10">
        <f>Prezos!$I$5*Oper!AD8</f>
        <v>0</v>
      </c>
      <c r="AK8" s="10">
        <f>Prezos!$I$6*Oper!AE8</f>
        <v>0</v>
      </c>
      <c r="AL8" s="10">
        <f>Prezos!$I$7*Oper!AF8</f>
        <v>0</v>
      </c>
      <c r="AM8" s="10">
        <f>Prezos!$I$8*Oper!AG8</f>
        <v>0</v>
      </c>
      <c r="AN8" s="7">
        <f t="shared" si="6"/>
        <v>0</v>
      </c>
      <c r="AO8" s="4">
        <f t="shared" si="7"/>
        <v>0</v>
      </c>
      <c r="AP8" s="13">
        <f t="shared" si="8"/>
        <v>0</v>
      </c>
      <c r="AQ8" s="4">
        <f t="shared" si="9"/>
        <v>0</v>
      </c>
      <c r="AR8" s="13">
        <f t="shared" si="10"/>
        <v>0</v>
      </c>
      <c r="AS8" s="4">
        <f t="shared" si="11"/>
        <v>0</v>
      </c>
      <c r="AT8" s="13">
        <f t="shared" si="12"/>
        <v>0</v>
      </c>
      <c r="AU8" s="7">
        <f t="shared" si="13"/>
        <v>0</v>
      </c>
      <c r="AV8" s="7">
        <f t="shared" si="14"/>
        <v>30</v>
      </c>
      <c r="AW8" s="5">
        <f t="shared" si="15"/>
        <v>0</v>
      </c>
      <c r="AX8" s="7">
        <f t="shared" si="16"/>
        <v>0</v>
      </c>
    </row>
    <row r="9" spans="1:50" ht="12.75">
      <c r="A9">
        <f>Licenzas!F14</f>
        <v>0</v>
      </c>
      <c r="B9" s="4">
        <f>Licenzas!H14</f>
        <v>0</v>
      </c>
      <c r="C9" s="4">
        <f>Licenzas!G14</f>
        <v>0</v>
      </c>
      <c r="D9" s="4">
        <f t="shared" si="3"/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10">
        <f>Prezos!$G$3*Oper!D9</f>
        <v>0</v>
      </c>
      <c r="K9" s="10">
        <f>Prezos!$G$4*Oper!E9</f>
        <v>0</v>
      </c>
      <c r="L9" s="10">
        <f>Prezos!$G$5*Oper!F9</f>
        <v>0</v>
      </c>
      <c r="M9" s="10">
        <f>Prezos!$G$6*Oper!G9</f>
        <v>0</v>
      </c>
      <c r="N9" s="10">
        <f>Prezos!$G$7*Oper!H9</f>
        <v>0</v>
      </c>
      <c r="O9" s="10">
        <f>Prezos!$G$8*Oper!I9</f>
        <v>0</v>
      </c>
      <c r="P9" s="4">
        <f t="shared" si="4"/>
        <v>0</v>
      </c>
      <c r="Q9" s="4">
        <f t="shared" si="1"/>
        <v>0</v>
      </c>
      <c r="R9" s="4">
        <f t="shared" si="1"/>
        <v>0</v>
      </c>
      <c r="S9" s="4">
        <f t="shared" si="1"/>
        <v>0</v>
      </c>
      <c r="T9" s="4">
        <f t="shared" si="1"/>
        <v>0</v>
      </c>
      <c r="U9" s="4">
        <f t="shared" si="1"/>
        <v>0</v>
      </c>
      <c r="V9" s="10">
        <f>Prezos!$H$3*Oper!P9</f>
        <v>0</v>
      </c>
      <c r="W9" s="10">
        <f>Prezos!$H$4*Oper!Q9</f>
        <v>0</v>
      </c>
      <c r="X9" s="10">
        <f>Prezos!$H$5*Oper!R9</f>
        <v>0</v>
      </c>
      <c r="Y9" s="10">
        <f>Prezos!$H$6*Oper!S9</f>
        <v>0</v>
      </c>
      <c r="Z9" s="10">
        <f>Prezos!$H$7*Oper!T9</f>
        <v>0</v>
      </c>
      <c r="AA9" s="10">
        <f>Prezos!$H$8*Oper!U9</f>
        <v>0</v>
      </c>
      <c r="AB9" s="4">
        <f t="shared" si="5"/>
        <v>0</v>
      </c>
      <c r="AC9" s="4">
        <f t="shared" si="2"/>
        <v>0</v>
      </c>
      <c r="AD9" s="4">
        <f t="shared" si="2"/>
        <v>0</v>
      </c>
      <c r="AE9" s="4">
        <f t="shared" si="2"/>
        <v>0</v>
      </c>
      <c r="AF9" s="4">
        <f t="shared" si="2"/>
        <v>0</v>
      </c>
      <c r="AG9" s="4">
        <f t="shared" si="2"/>
        <v>0</v>
      </c>
      <c r="AH9" s="10">
        <f>Prezos!$I$3*Oper!AB9</f>
        <v>0</v>
      </c>
      <c r="AI9" s="10">
        <f>Prezos!$I$4*Oper!AC9</f>
        <v>0</v>
      </c>
      <c r="AJ9" s="10">
        <f>Prezos!$I$5*Oper!AD9</f>
        <v>0</v>
      </c>
      <c r="AK9" s="10">
        <f>Prezos!$I$6*Oper!AE9</f>
        <v>0</v>
      </c>
      <c r="AL9" s="10">
        <f>Prezos!$I$7*Oper!AF9</f>
        <v>0</v>
      </c>
      <c r="AM9" s="10">
        <f>Prezos!$I$8*Oper!AG9</f>
        <v>0</v>
      </c>
      <c r="AN9" s="7">
        <f t="shared" si="6"/>
        <v>0</v>
      </c>
      <c r="AO9" s="4">
        <f t="shared" si="7"/>
        <v>0</v>
      </c>
      <c r="AP9" s="13">
        <f t="shared" si="8"/>
        <v>0</v>
      </c>
      <c r="AQ9" s="4">
        <f t="shared" si="9"/>
        <v>0</v>
      </c>
      <c r="AR9" s="13">
        <f t="shared" si="10"/>
        <v>0</v>
      </c>
      <c r="AS9" s="4">
        <f t="shared" si="11"/>
        <v>0</v>
      </c>
      <c r="AT9" s="13">
        <f t="shared" si="12"/>
        <v>0</v>
      </c>
      <c r="AU9" s="7">
        <f t="shared" si="13"/>
        <v>0</v>
      </c>
      <c r="AV9" s="7">
        <f t="shared" si="14"/>
        <v>30</v>
      </c>
      <c r="AW9" s="5">
        <f t="shared" si="15"/>
        <v>0</v>
      </c>
      <c r="AX9" s="7">
        <f t="shared" si="16"/>
        <v>0</v>
      </c>
    </row>
    <row r="10" spans="1:50" ht="12.75">
      <c r="A10">
        <f>Licenzas!F15</f>
        <v>0</v>
      </c>
      <c r="B10" s="4">
        <f>Licenzas!H15</f>
        <v>0</v>
      </c>
      <c r="C10" s="4">
        <f>Licenzas!G15</f>
        <v>0</v>
      </c>
      <c r="D10" s="4">
        <f t="shared" si="3"/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10">
        <f>Prezos!$G$3*Oper!D10</f>
        <v>0</v>
      </c>
      <c r="K10" s="10">
        <f>Prezos!$G$4*Oper!E10</f>
        <v>0</v>
      </c>
      <c r="L10" s="10">
        <f>Prezos!$G$5*Oper!F10</f>
        <v>0</v>
      </c>
      <c r="M10" s="10">
        <f>Prezos!$G$6*Oper!G10</f>
        <v>0</v>
      </c>
      <c r="N10" s="10">
        <f>Prezos!$G$7*Oper!H10</f>
        <v>0</v>
      </c>
      <c r="O10" s="10">
        <f>Prezos!$G$8*Oper!I10</f>
        <v>0</v>
      </c>
      <c r="P10" s="4">
        <f t="shared" si="4"/>
        <v>0</v>
      </c>
      <c r="Q10" s="4">
        <f t="shared" si="1"/>
        <v>0</v>
      </c>
      <c r="R10" s="4">
        <f t="shared" si="1"/>
        <v>0</v>
      </c>
      <c r="S10" s="4">
        <f t="shared" si="1"/>
        <v>0</v>
      </c>
      <c r="T10" s="4">
        <f t="shared" si="1"/>
        <v>0</v>
      </c>
      <c r="U10" s="4">
        <f t="shared" si="1"/>
        <v>0</v>
      </c>
      <c r="V10" s="10">
        <f>Prezos!$H$3*Oper!P10</f>
        <v>0</v>
      </c>
      <c r="W10" s="10">
        <f>Prezos!$H$4*Oper!Q10</f>
        <v>0</v>
      </c>
      <c r="X10" s="10">
        <f>Prezos!$H$5*Oper!R10</f>
        <v>0</v>
      </c>
      <c r="Y10" s="10">
        <f>Prezos!$H$6*Oper!S10</f>
        <v>0</v>
      </c>
      <c r="Z10" s="10">
        <f>Prezos!$H$7*Oper!T10</f>
        <v>0</v>
      </c>
      <c r="AA10" s="10">
        <f>Prezos!$H$8*Oper!U10</f>
        <v>0</v>
      </c>
      <c r="AB10" s="4">
        <f t="shared" si="5"/>
        <v>0</v>
      </c>
      <c r="AC10" s="4">
        <f t="shared" si="2"/>
        <v>0</v>
      </c>
      <c r="AD10" s="4">
        <f t="shared" si="2"/>
        <v>0</v>
      </c>
      <c r="AE10" s="4">
        <f t="shared" si="2"/>
        <v>0</v>
      </c>
      <c r="AF10" s="4">
        <f t="shared" si="2"/>
        <v>0</v>
      </c>
      <c r="AG10" s="4">
        <f t="shared" si="2"/>
        <v>0</v>
      </c>
      <c r="AH10" s="10">
        <f>Prezos!$I$3*Oper!AB10</f>
        <v>0</v>
      </c>
      <c r="AI10" s="10">
        <f>Prezos!$I$4*Oper!AC10</f>
        <v>0</v>
      </c>
      <c r="AJ10" s="10">
        <f>Prezos!$I$5*Oper!AD10</f>
        <v>0</v>
      </c>
      <c r="AK10" s="10">
        <f>Prezos!$I$6*Oper!AE10</f>
        <v>0</v>
      </c>
      <c r="AL10" s="10">
        <f>Prezos!$I$7*Oper!AF10</f>
        <v>0</v>
      </c>
      <c r="AM10" s="10">
        <f>Prezos!$I$8*Oper!AG10</f>
        <v>0</v>
      </c>
      <c r="AN10" s="7">
        <f t="shared" si="6"/>
        <v>0</v>
      </c>
      <c r="AO10" s="4">
        <f t="shared" si="7"/>
        <v>0</v>
      </c>
      <c r="AP10" s="13">
        <f t="shared" si="8"/>
        <v>0</v>
      </c>
      <c r="AQ10" s="4">
        <f t="shared" si="9"/>
        <v>0</v>
      </c>
      <c r="AR10" s="13">
        <f t="shared" si="10"/>
        <v>0</v>
      </c>
      <c r="AS10" s="4">
        <f t="shared" si="11"/>
        <v>0</v>
      </c>
      <c r="AT10" s="13">
        <f t="shared" si="12"/>
        <v>0</v>
      </c>
      <c r="AU10" s="7">
        <f t="shared" si="13"/>
        <v>0</v>
      </c>
      <c r="AV10" s="7">
        <f t="shared" si="14"/>
        <v>30</v>
      </c>
      <c r="AW10" s="5">
        <f t="shared" si="15"/>
        <v>0</v>
      </c>
      <c r="AX10" s="7">
        <f t="shared" si="16"/>
        <v>0</v>
      </c>
    </row>
    <row r="11" spans="1:50" ht="12.75">
      <c r="A11">
        <f>Licenzas!F16</f>
        <v>0</v>
      </c>
      <c r="B11" s="4">
        <f>Licenzas!H16</f>
        <v>0</v>
      </c>
      <c r="C11" s="4">
        <f>Licenzas!G16</f>
        <v>0</v>
      </c>
      <c r="D11" s="4">
        <f t="shared" si="3"/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  <c r="H11" s="4">
        <f t="shared" si="0"/>
        <v>0</v>
      </c>
      <c r="I11" s="4">
        <f t="shared" si="0"/>
        <v>0</v>
      </c>
      <c r="J11" s="10">
        <f>Prezos!$G$3*Oper!D11</f>
        <v>0</v>
      </c>
      <c r="K11" s="10">
        <f>Prezos!$G$4*Oper!E11</f>
        <v>0</v>
      </c>
      <c r="L11" s="10">
        <f>Prezos!$G$5*Oper!F11</f>
        <v>0</v>
      </c>
      <c r="M11" s="10">
        <f>Prezos!$G$6*Oper!G11</f>
        <v>0</v>
      </c>
      <c r="N11" s="10">
        <f>Prezos!$G$7*Oper!H11</f>
        <v>0</v>
      </c>
      <c r="O11" s="10">
        <f>Prezos!$G$8*Oper!I11</f>
        <v>0</v>
      </c>
      <c r="P11" s="4">
        <f t="shared" si="4"/>
        <v>0</v>
      </c>
      <c r="Q11" s="4">
        <f t="shared" si="1"/>
        <v>0</v>
      </c>
      <c r="R11" s="4">
        <f t="shared" si="1"/>
        <v>0</v>
      </c>
      <c r="S11" s="4">
        <f t="shared" si="1"/>
        <v>0</v>
      </c>
      <c r="T11" s="4">
        <f t="shared" si="1"/>
        <v>0</v>
      </c>
      <c r="U11" s="4">
        <f t="shared" si="1"/>
        <v>0</v>
      </c>
      <c r="V11" s="10">
        <f>Prezos!$H$3*Oper!P11</f>
        <v>0</v>
      </c>
      <c r="W11" s="10">
        <f>Prezos!$H$4*Oper!Q11</f>
        <v>0</v>
      </c>
      <c r="X11" s="10">
        <f>Prezos!$H$5*Oper!R11</f>
        <v>0</v>
      </c>
      <c r="Y11" s="10">
        <f>Prezos!$H$6*Oper!S11</f>
        <v>0</v>
      </c>
      <c r="Z11" s="10">
        <f>Prezos!$H$7*Oper!T11</f>
        <v>0</v>
      </c>
      <c r="AA11" s="10">
        <f>Prezos!$H$8*Oper!U11</f>
        <v>0</v>
      </c>
      <c r="AB11" s="4">
        <f t="shared" si="5"/>
        <v>0</v>
      </c>
      <c r="AC11" s="4">
        <f t="shared" si="2"/>
        <v>0</v>
      </c>
      <c r="AD11" s="4">
        <f t="shared" si="2"/>
        <v>0</v>
      </c>
      <c r="AE11" s="4">
        <f t="shared" si="2"/>
        <v>0</v>
      </c>
      <c r="AF11" s="4">
        <f t="shared" si="2"/>
        <v>0</v>
      </c>
      <c r="AG11" s="4">
        <f t="shared" si="2"/>
        <v>0</v>
      </c>
      <c r="AH11" s="10">
        <f>Prezos!$I$3*Oper!AB11</f>
        <v>0</v>
      </c>
      <c r="AI11" s="10">
        <f>Prezos!$I$4*Oper!AC11</f>
        <v>0</v>
      </c>
      <c r="AJ11" s="10">
        <f>Prezos!$I$5*Oper!AD11</f>
        <v>0</v>
      </c>
      <c r="AK11" s="10">
        <f>Prezos!$I$6*Oper!AE11</f>
        <v>0</v>
      </c>
      <c r="AL11" s="10">
        <f>Prezos!$I$7*Oper!AF11</f>
        <v>0</v>
      </c>
      <c r="AM11" s="10">
        <f>Prezos!$I$8*Oper!AG11</f>
        <v>0</v>
      </c>
      <c r="AN11" s="7">
        <f t="shared" si="6"/>
        <v>0</v>
      </c>
      <c r="AO11" s="4">
        <f t="shared" si="7"/>
        <v>0</v>
      </c>
      <c r="AP11" s="13">
        <f t="shared" si="8"/>
        <v>0</v>
      </c>
      <c r="AQ11" s="4">
        <f t="shared" si="9"/>
        <v>0</v>
      </c>
      <c r="AR11" s="13">
        <f t="shared" si="10"/>
        <v>0</v>
      </c>
      <c r="AS11" s="4">
        <f t="shared" si="11"/>
        <v>0</v>
      </c>
      <c r="AT11" s="13">
        <f t="shared" si="12"/>
        <v>0</v>
      </c>
      <c r="AU11" s="7">
        <f t="shared" si="13"/>
        <v>0</v>
      </c>
      <c r="AV11" s="7">
        <f t="shared" si="14"/>
        <v>30</v>
      </c>
      <c r="AW11" s="5">
        <f t="shared" si="15"/>
        <v>0</v>
      </c>
      <c r="AX11" s="7">
        <f t="shared" si="16"/>
        <v>0</v>
      </c>
    </row>
    <row r="12" spans="1:50" ht="12.75">
      <c r="A12">
        <f>Licenzas!F17</f>
        <v>0</v>
      </c>
      <c r="B12" s="4">
        <f>Licenzas!H17</f>
        <v>0</v>
      </c>
      <c r="C12" s="4">
        <f>Licenzas!G17</f>
        <v>0</v>
      </c>
      <c r="D12" s="4">
        <f t="shared" si="3"/>
        <v>0</v>
      </c>
      <c r="E12" s="4">
        <f t="shared" si="0"/>
        <v>0</v>
      </c>
      <c r="F12" s="4">
        <f t="shared" si="0"/>
        <v>0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10">
        <f>Prezos!$G$3*Oper!D12</f>
        <v>0</v>
      </c>
      <c r="K12" s="10">
        <f>Prezos!$G$4*Oper!E12</f>
        <v>0</v>
      </c>
      <c r="L12" s="10">
        <f>Prezos!$G$5*Oper!F12</f>
        <v>0</v>
      </c>
      <c r="M12" s="10">
        <f>Prezos!$G$6*Oper!G12</f>
        <v>0</v>
      </c>
      <c r="N12" s="10">
        <f>Prezos!$G$7*Oper!H12</f>
        <v>0</v>
      </c>
      <c r="O12" s="10">
        <f>Prezos!$G$8*Oper!I12</f>
        <v>0</v>
      </c>
      <c r="P12" s="4">
        <f t="shared" si="4"/>
        <v>0</v>
      </c>
      <c r="Q12" s="4">
        <f t="shared" si="1"/>
        <v>0</v>
      </c>
      <c r="R12" s="4">
        <f t="shared" si="1"/>
        <v>0</v>
      </c>
      <c r="S12" s="4">
        <f t="shared" si="1"/>
        <v>0</v>
      </c>
      <c r="T12" s="4">
        <f t="shared" si="1"/>
        <v>0</v>
      </c>
      <c r="U12" s="4">
        <f t="shared" si="1"/>
        <v>0</v>
      </c>
      <c r="V12" s="10">
        <f>Prezos!$H$3*Oper!P12</f>
        <v>0</v>
      </c>
      <c r="W12" s="10">
        <f>Prezos!$H$4*Oper!Q12</f>
        <v>0</v>
      </c>
      <c r="X12" s="10">
        <f>Prezos!$H$5*Oper!R12</f>
        <v>0</v>
      </c>
      <c r="Y12" s="10">
        <f>Prezos!$H$6*Oper!S12</f>
        <v>0</v>
      </c>
      <c r="Z12" s="10">
        <f>Prezos!$H$7*Oper!T12</f>
        <v>0</v>
      </c>
      <c r="AA12" s="10">
        <f>Prezos!$H$8*Oper!U12</f>
        <v>0</v>
      </c>
      <c r="AB12" s="4">
        <f t="shared" si="5"/>
        <v>0</v>
      </c>
      <c r="AC12" s="4">
        <f t="shared" si="2"/>
        <v>0</v>
      </c>
      <c r="AD12" s="4">
        <f t="shared" si="2"/>
        <v>0</v>
      </c>
      <c r="AE12" s="4">
        <f t="shared" si="2"/>
        <v>0</v>
      </c>
      <c r="AF12" s="4">
        <f t="shared" si="2"/>
        <v>0</v>
      </c>
      <c r="AG12" s="4">
        <f t="shared" si="2"/>
        <v>0</v>
      </c>
      <c r="AH12" s="10">
        <f>Prezos!$I$3*Oper!AB12</f>
        <v>0</v>
      </c>
      <c r="AI12" s="10">
        <f>Prezos!$I$4*Oper!AC12</f>
        <v>0</v>
      </c>
      <c r="AJ12" s="10">
        <f>Prezos!$I$5*Oper!AD12</f>
        <v>0</v>
      </c>
      <c r="AK12" s="10">
        <f>Prezos!$I$6*Oper!AE12</f>
        <v>0</v>
      </c>
      <c r="AL12" s="10">
        <f>Prezos!$I$7*Oper!AF12</f>
        <v>0</v>
      </c>
      <c r="AM12" s="10">
        <f>Prezos!$I$8*Oper!AG12</f>
        <v>0</v>
      </c>
      <c r="AN12" s="7">
        <f t="shared" si="6"/>
        <v>0</v>
      </c>
      <c r="AO12" s="4">
        <f t="shared" si="7"/>
        <v>0</v>
      </c>
      <c r="AP12" s="13">
        <f t="shared" si="8"/>
        <v>0</v>
      </c>
      <c r="AQ12" s="4">
        <f t="shared" si="9"/>
        <v>0</v>
      </c>
      <c r="AR12" s="13">
        <f t="shared" si="10"/>
        <v>0</v>
      </c>
      <c r="AS12" s="4">
        <f t="shared" si="11"/>
        <v>0</v>
      </c>
      <c r="AT12" s="13">
        <f t="shared" si="12"/>
        <v>0</v>
      </c>
      <c r="AU12" s="7">
        <f t="shared" si="13"/>
        <v>0</v>
      </c>
      <c r="AV12" s="7">
        <f t="shared" si="14"/>
        <v>30</v>
      </c>
      <c r="AW12" s="5">
        <f t="shared" si="15"/>
        <v>0</v>
      </c>
      <c r="AX12" s="7">
        <f t="shared" si="16"/>
        <v>0</v>
      </c>
    </row>
    <row r="13" spans="1:50" ht="12.75">
      <c r="A13">
        <f>Licenzas!F18</f>
        <v>0</v>
      </c>
      <c r="B13" s="4">
        <f>Licenzas!H18</f>
        <v>0</v>
      </c>
      <c r="C13" s="4">
        <f>Licenzas!G18</f>
        <v>0</v>
      </c>
      <c r="D13" s="4">
        <f t="shared" si="3"/>
        <v>0</v>
      </c>
      <c r="E13" s="4">
        <f t="shared" si="0"/>
        <v>0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4">
        <f t="shared" si="0"/>
        <v>0</v>
      </c>
      <c r="J13" s="10">
        <f>Prezos!$G$3*Oper!D13</f>
        <v>0</v>
      </c>
      <c r="K13" s="10">
        <f>Prezos!$G$4*Oper!E13</f>
        <v>0</v>
      </c>
      <c r="L13" s="10">
        <f>Prezos!$G$5*Oper!F13</f>
        <v>0</v>
      </c>
      <c r="M13" s="10">
        <f>Prezos!$G$6*Oper!G13</f>
        <v>0</v>
      </c>
      <c r="N13" s="10">
        <f>Prezos!$G$7*Oper!H13</f>
        <v>0</v>
      </c>
      <c r="O13" s="10">
        <f>Prezos!$G$8*Oper!I13</f>
        <v>0</v>
      </c>
      <c r="P13" s="4">
        <f t="shared" si="4"/>
        <v>0</v>
      </c>
      <c r="Q13" s="4">
        <f t="shared" si="1"/>
        <v>0</v>
      </c>
      <c r="R13" s="4">
        <f t="shared" si="1"/>
        <v>0</v>
      </c>
      <c r="S13" s="4">
        <f t="shared" si="1"/>
        <v>0</v>
      </c>
      <c r="T13" s="4">
        <f t="shared" si="1"/>
        <v>0</v>
      </c>
      <c r="U13" s="4">
        <f t="shared" si="1"/>
        <v>0</v>
      </c>
      <c r="V13" s="10">
        <f>Prezos!$H$3*Oper!P13</f>
        <v>0</v>
      </c>
      <c r="W13" s="10">
        <f>Prezos!$H$4*Oper!Q13</f>
        <v>0</v>
      </c>
      <c r="X13" s="10">
        <f>Prezos!$H$5*Oper!R13</f>
        <v>0</v>
      </c>
      <c r="Y13" s="10">
        <f>Prezos!$H$6*Oper!S13</f>
        <v>0</v>
      </c>
      <c r="Z13" s="10">
        <f>Prezos!$H$7*Oper!T13</f>
        <v>0</v>
      </c>
      <c r="AA13" s="10">
        <f>Prezos!$H$8*Oper!U13</f>
        <v>0</v>
      </c>
      <c r="AB13" s="4">
        <f t="shared" si="5"/>
        <v>0</v>
      </c>
      <c r="AC13" s="4">
        <f t="shared" si="2"/>
        <v>0</v>
      </c>
      <c r="AD13" s="4">
        <f t="shared" si="2"/>
        <v>0</v>
      </c>
      <c r="AE13" s="4">
        <f t="shared" si="2"/>
        <v>0</v>
      </c>
      <c r="AF13" s="4">
        <f t="shared" si="2"/>
        <v>0</v>
      </c>
      <c r="AG13" s="4">
        <f t="shared" si="2"/>
        <v>0</v>
      </c>
      <c r="AH13" s="10">
        <f>Prezos!$I$3*Oper!AB13</f>
        <v>0</v>
      </c>
      <c r="AI13" s="10">
        <f>Prezos!$I$4*Oper!AC13</f>
        <v>0</v>
      </c>
      <c r="AJ13" s="10">
        <f>Prezos!$I$5*Oper!AD13</f>
        <v>0</v>
      </c>
      <c r="AK13" s="10">
        <f>Prezos!$I$6*Oper!AE13</f>
        <v>0</v>
      </c>
      <c r="AL13" s="10">
        <f>Prezos!$I$7*Oper!AF13</f>
        <v>0</v>
      </c>
      <c r="AM13" s="10">
        <f>Prezos!$I$8*Oper!AG13</f>
        <v>0</v>
      </c>
      <c r="AN13" s="7">
        <f t="shared" si="6"/>
        <v>0</v>
      </c>
      <c r="AO13" s="4">
        <f t="shared" si="7"/>
        <v>0</v>
      </c>
      <c r="AP13" s="13">
        <f t="shared" si="8"/>
        <v>0</v>
      </c>
      <c r="AQ13" s="4">
        <f t="shared" si="9"/>
        <v>0</v>
      </c>
      <c r="AR13" s="13">
        <f t="shared" si="10"/>
        <v>0</v>
      </c>
      <c r="AS13" s="4">
        <f t="shared" si="11"/>
        <v>0</v>
      </c>
      <c r="AT13" s="13">
        <f t="shared" si="12"/>
        <v>0</v>
      </c>
      <c r="AU13" s="7">
        <f t="shared" si="13"/>
        <v>0</v>
      </c>
      <c r="AV13" s="7">
        <f t="shared" si="14"/>
        <v>30</v>
      </c>
      <c r="AW13" s="5">
        <f t="shared" si="15"/>
        <v>0</v>
      </c>
      <c r="AX13" s="7">
        <f t="shared" si="16"/>
        <v>0</v>
      </c>
    </row>
    <row r="14" spans="1:50" ht="12.75">
      <c r="A14">
        <f>Licenzas!F19</f>
        <v>0</v>
      </c>
      <c r="B14" s="4">
        <f>Licenzas!H19</f>
        <v>0</v>
      </c>
      <c r="C14" s="4">
        <f>Licenzas!G19</f>
        <v>0</v>
      </c>
      <c r="D14" s="4">
        <f t="shared" si="3"/>
        <v>0</v>
      </c>
      <c r="E14" s="4">
        <f t="shared" si="0"/>
        <v>0</v>
      </c>
      <c r="F14" s="4">
        <f t="shared" si="0"/>
        <v>0</v>
      </c>
      <c r="G14" s="4">
        <f t="shared" si="0"/>
        <v>0</v>
      </c>
      <c r="H14" s="4">
        <f t="shared" si="0"/>
        <v>0</v>
      </c>
      <c r="I14" s="4">
        <f t="shared" si="0"/>
        <v>0</v>
      </c>
      <c r="J14" s="10">
        <f>Prezos!$G$3*Oper!D14</f>
        <v>0</v>
      </c>
      <c r="K14" s="10">
        <f>Prezos!$G$4*Oper!E14</f>
        <v>0</v>
      </c>
      <c r="L14" s="10">
        <f>Prezos!$G$5*Oper!F14</f>
        <v>0</v>
      </c>
      <c r="M14" s="10">
        <f>Prezos!$G$6*Oper!G14</f>
        <v>0</v>
      </c>
      <c r="N14" s="10">
        <f>Prezos!$G$7*Oper!H14</f>
        <v>0</v>
      </c>
      <c r="O14" s="10">
        <f>Prezos!$G$8*Oper!I14</f>
        <v>0</v>
      </c>
      <c r="P14" s="4">
        <f t="shared" si="4"/>
        <v>0</v>
      </c>
      <c r="Q14" s="4">
        <f t="shared" si="1"/>
        <v>0</v>
      </c>
      <c r="R14" s="4">
        <f t="shared" si="1"/>
        <v>0</v>
      </c>
      <c r="S14" s="4">
        <f t="shared" si="1"/>
        <v>0</v>
      </c>
      <c r="T14" s="4">
        <f t="shared" si="1"/>
        <v>0</v>
      </c>
      <c r="U14" s="4">
        <f t="shared" si="1"/>
        <v>0</v>
      </c>
      <c r="V14" s="10">
        <f>Prezos!$H$3*Oper!P14</f>
        <v>0</v>
      </c>
      <c r="W14" s="10">
        <f>Prezos!$H$4*Oper!Q14</f>
        <v>0</v>
      </c>
      <c r="X14" s="10">
        <f>Prezos!$H$5*Oper!R14</f>
        <v>0</v>
      </c>
      <c r="Y14" s="10">
        <f>Prezos!$H$6*Oper!S14</f>
        <v>0</v>
      </c>
      <c r="Z14" s="10">
        <f>Prezos!$H$7*Oper!T14</f>
        <v>0</v>
      </c>
      <c r="AA14" s="10">
        <f>Prezos!$H$8*Oper!U14</f>
        <v>0</v>
      </c>
      <c r="AB14" s="4">
        <f t="shared" si="5"/>
        <v>0</v>
      </c>
      <c r="AC14" s="4">
        <f t="shared" si="2"/>
        <v>0</v>
      </c>
      <c r="AD14" s="4">
        <f t="shared" si="2"/>
        <v>0</v>
      </c>
      <c r="AE14" s="4">
        <f t="shared" si="2"/>
        <v>0</v>
      </c>
      <c r="AF14" s="4">
        <f t="shared" si="2"/>
        <v>0</v>
      </c>
      <c r="AG14" s="4">
        <f t="shared" si="2"/>
        <v>0</v>
      </c>
      <c r="AH14" s="10">
        <f>Prezos!$I$3*Oper!AB14</f>
        <v>0</v>
      </c>
      <c r="AI14" s="10">
        <f>Prezos!$I$4*Oper!AC14</f>
        <v>0</v>
      </c>
      <c r="AJ14" s="10">
        <f>Prezos!$I$5*Oper!AD14</f>
        <v>0</v>
      </c>
      <c r="AK14" s="10">
        <f>Prezos!$I$6*Oper!AE14</f>
        <v>0</v>
      </c>
      <c r="AL14" s="10">
        <f>Prezos!$I$7*Oper!AF14</f>
        <v>0</v>
      </c>
      <c r="AM14" s="10">
        <f>Prezos!$I$8*Oper!AG14</f>
        <v>0</v>
      </c>
      <c r="AN14" s="7">
        <f t="shared" si="6"/>
        <v>0</v>
      </c>
      <c r="AO14" s="4">
        <f t="shared" si="7"/>
        <v>0</v>
      </c>
      <c r="AP14" s="13">
        <f t="shared" si="8"/>
        <v>0</v>
      </c>
      <c r="AQ14" s="4">
        <f t="shared" si="9"/>
        <v>0</v>
      </c>
      <c r="AR14" s="13">
        <f t="shared" si="10"/>
        <v>0</v>
      </c>
      <c r="AS14" s="4">
        <f t="shared" si="11"/>
        <v>0</v>
      </c>
      <c r="AT14" s="13">
        <f t="shared" si="12"/>
        <v>0</v>
      </c>
      <c r="AU14" s="7">
        <f t="shared" si="13"/>
        <v>0</v>
      </c>
      <c r="AV14" s="7">
        <f t="shared" si="14"/>
        <v>30</v>
      </c>
      <c r="AW14" s="5">
        <f t="shared" si="15"/>
        <v>0</v>
      </c>
      <c r="AX14" s="7">
        <f t="shared" si="16"/>
        <v>0</v>
      </c>
    </row>
    <row r="15" spans="1:50" ht="12.75">
      <c r="A15">
        <f>Licenzas!F20</f>
        <v>0</v>
      </c>
      <c r="B15" s="4">
        <f>Licenzas!H20</f>
        <v>0</v>
      </c>
      <c r="C15" s="4">
        <f>Licenzas!G20</f>
        <v>0</v>
      </c>
      <c r="D15" s="4">
        <f t="shared" si="3"/>
        <v>0</v>
      </c>
      <c r="E15" s="4">
        <f t="shared" si="0"/>
        <v>0</v>
      </c>
      <c r="F15" s="4">
        <f t="shared" si="0"/>
        <v>0</v>
      </c>
      <c r="G15" s="4">
        <f t="shared" si="0"/>
        <v>0</v>
      </c>
      <c r="H15" s="4">
        <f t="shared" si="0"/>
        <v>0</v>
      </c>
      <c r="I15" s="4">
        <f t="shared" si="0"/>
        <v>0</v>
      </c>
      <c r="J15" s="10">
        <f>Prezos!$G$3*Oper!D15</f>
        <v>0</v>
      </c>
      <c r="K15" s="10">
        <f>Prezos!$G$4*Oper!E15</f>
        <v>0</v>
      </c>
      <c r="L15" s="10">
        <f>Prezos!$G$5*Oper!F15</f>
        <v>0</v>
      </c>
      <c r="M15" s="10">
        <f>Prezos!$G$6*Oper!G15</f>
        <v>0</v>
      </c>
      <c r="N15" s="10">
        <f>Prezos!$G$7*Oper!H15</f>
        <v>0</v>
      </c>
      <c r="O15" s="10">
        <f>Prezos!$G$8*Oper!I15</f>
        <v>0</v>
      </c>
      <c r="P15" s="4">
        <f t="shared" si="4"/>
        <v>0</v>
      </c>
      <c r="Q15" s="4">
        <f t="shared" si="1"/>
        <v>0</v>
      </c>
      <c r="R15" s="4">
        <f t="shared" si="1"/>
        <v>0</v>
      </c>
      <c r="S15" s="4">
        <f t="shared" si="1"/>
        <v>0</v>
      </c>
      <c r="T15" s="4">
        <f t="shared" si="1"/>
        <v>0</v>
      </c>
      <c r="U15" s="4">
        <f t="shared" si="1"/>
        <v>0</v>
      </c>
      <c r="V15" s="10">
        <f>Prezos!$H$3*Oper!P15</f>
        <v>0</v>
      </c>
      <c r="W15" s="10">
        <f>Prezos!$H$4*Oper!Q15</f>
        <v>0</v>
      </c>
      <c r="X15" s="10">
        <f>Prezos!$H$5*Oper!R15</f>
        <v>0</v>
      </c>
      <c r="Y15" s="10">
        <f>Prezos!$H$6*Oper!S15</f>
        <v>0</v>
      </c>
      <c r="Z15" s="10">
        <f>Prezos!$H$7*Oper!T15</f>
        <v>0</v>
      </c>
      <c r="AA15" s="10">
        <f>Prezos!$H$8*Oper!U15</f>
        <v>0</v>
      </c>
      <c r="AB15" s="4">
        <f t="shared" si="5"/>
        <v>0</v>
      </c>
      <c r="AC15" s="4">
        <f t="shared" si="2"/>
        <v>0</v>
      </c>
      <c r="AD15" s="4">
        <f t="shared" si="2"/>
        <v>0</v>
      </c>
      <c r="AE15" s="4">
        <f t="shared" si="2"/>
        <v>0</v>
      </c>
      <c r="AF15" s="4">
        <f t="shared" si="2"/>
        <v>0</v>
      </c>
      <c r="AG15" s="4">
        <f t="shared" si="2"/>
        <v>0</v>
      </c>
      <c r="AH15" s="10">
        <f>Prezos!$I$3*Oper!AB15</f>
        <v>0</v>
      </c>
      <c r="AI15" s="10">
        <f>Prezos!$I$4*Oper!AC15</f>
        <v>0</v>
      </c>
      <c r="AJ15" s="10">
        <f>Prezos!$I$5*Oper!AD15</f>
        <v>0</v>
      </c>
      <c r="AK15" s="10">
        <f>Prezos!$I$6*Oper!AE15</f>
        <v>0</v>
      </c>
      <c r="AL15" s="10">
        <f>Prezos!$I$7*Oper!AF15</f>
        <v>0</v>
      </c>
      <c r="AM15" s="10">
        <f>Prezos!$I$8*Oper!AG15</f>
        <v>0</v>
      </c>
      <c r="AN15" s="7">
        <f t="shared" si="6"/>
        <v>0</v>
      </c>
      <c r="AO15" s="4">
        <f t="shared" si="7"/>
        <v>0</v>
      </c>
      <c r="AP15" s="13">
        <f t="shared" si="8"/>
        <v>0</v>
      </c>
      <c r="AQ15" s="4">
        <f t="shared" si="9"/>
        <v>0</v>
      </c>
      <c r="AR15" s="13">
        <f t="shared" si="10"/>
        <v>0</v>
      </c>
      <c r="AS15" s="4">
        <f t="shared" si="11"/>
        <v>0</v>
      </c>
      <c r="AT15" s="13">
        <f t="shared" si="12"/>
        <v>0</v>
      </c>
      <c r="AU15" s="7">
        <f t="shared" si="13"/>
        <v>0</v>
      </c>
      <c r="AV15" s="7">
        <f t="shared" si="14"/>
        <v>30</v>
      </c>
      <c r="AW15" s="5">
        <f t="shared" si="15"/>
        <v>0</v>
      </c>
      <c r="AX15" s="7">
        <f t="shared" si="16"/>
        <v>0</v>
      </c>
    </row>
    <row r="16" spans="1:50" ht="12.75">
      <c r="A16">
        <f>Licenzas!F21</f>
        <v>0</v>
      </c>
      <c r="B16" s="4">
        <f>Licenzas!H21</f>
        <v>0</v>
      </c>
      <c r="C16" s="4">
        <f>Licenzas!G21</f>
        <v>0</v>
      </c>
      <c r="D16" s="4">
        <f t="shared" si="3"/>
        <v>0</v>
      </c>
      <c r="E16" s="4">
        <f t="shared" si="0"/>
        <v>0</v>
      </c>
      <c r="F16" s="4">
        <f t="shared" si="0"/>
        <v>0</v>
      </c>
      <c r="G16" s="4">
        <f t="shared" si="0"/>
        <v>0</v>
      </c>
      <c r="H16" s="4">
        <f t="shared" si="0"/>
        <v>0</v>
      </c>
      <c r="I16" s="4">
        <f t="shared" si="0"/>
        <v>0</v>
      </c>
      <c r="J16" s="10">
        <f>Prezos!$G$3*Oper!D16</f>
        <v>0</v>
      </c>
      <c r="K16" s="10">
        <f>Prezos!$G$4*Oper!E16</f>
        <v>0</v>
      </c>
      <c r="L16" s="10">
        <f>Prezos!$G$5*Oper!F16</f>
        <v>0</v>
      </c>
      <c r="M16" s="10">
        <f>Prezos!$G$6*Oper!G16</f>
        <v>0</v>
      </c>
      <c r="N16" s="10">
        <f>Prezos!$G$7*Oper!H16</f>
        <v>0</v>
      </c>
      <c r="O16" s="10">
        <f>Prezos!$G$8*Oper!I16</f>
        <v>0</v>
      </c>
      <c r="P16" s="4">
        <f t="shared" si="4"/>
        <v>0</v>
      </c>
      <c r="Q16" s="4">
        <f t="shared" si="1"/>
        <v>0</v>
      </c>
      <c r="R16" s="4">
        <f t="shared" si="1"/>
        <v>0</v>
      </c>
      <c r="S16" s="4">
        <f t="shared" si="1"/>
        <v>0</v>
      </c>
      <c r="T16" s="4">
        <f t="shared" si="1"/>
        <v>0</v>
      </c>
      <c r="U16" s="4">
        <f t="shared" si="1"/>
        <v>0</v>
      </c>
      <c r="V16" s="10">
        <f>Prezos!$H$3*Oper!P16</f>
        <v>0</v>
      </c>
      <c r="W16" s="10">
        <f>Prezos!$H$4*Oper!Q16</f>
        <v>0</v>
      </c>
      <c r="X16" s="10">
        <f>Prezos!$H$5*Oper!R16</f>
        <v>0</v>
      </c>
      <c r="Y16" s="10">
        <f>Prezos!$H$6*Oper!S16</f>
        <v>0</v>
      </c>
      <c r="Z16" s="10">
        <f>Prezos!$H$7*Oper!T16</f>
        <v>0</v>
      </c>
      <c r="AA16" s="10">
        <f>Prezos!$H$8*Oper!U16</f>
        <v>0</v>
      </c>
      <c r="AB16" s="4">
        <f t="shared" si="5"/>
        <v>0</v>
      </c>
      <c r="AC16" s="4">
        <f t="shared" si="2"/>
        <v>0</v>
      </c>
      <c r="AD16" s="4">
        <f t="shared" si="2"/>
        <v>0</v>
      </c>
      <c r="AE16" s="4">
        <f t="shared" si="2"/>
        <v>0</v>
      </c>
      <c r="AF16" s="4">
        <f t="shared" si="2"/>
        <v>0</v>
      </c>
      <c r="AG16" s="4">
        <f t="shared" si="2"/>
        <v>0</v>
      </c>
      <c r="AH16" s="10">
        <f>Prezos!$I$3*Oper!AB16</f>
        <v>0</v>
      </c>
      <c r="AI16" s="10">
        <f>Prezos!$I$4*Oper!AC16</f>
        <v>0</v>
      </c>
      <c r="AJ16" s="10">
        <f>Prezos!$I$5*Oper!AD16</f>
        <v>0</v>
      </c>
      <c r="AK16" s="10">
        <f>Prezos!$I$6*Oper!AE16</f>
        <v>0</v>
      </c>
      <c r="AL16" s="10">
        <f>Prezos!$I$7*Oper!AF16</f>
        <v>0</v>
      </c>
      <c r="AM16" s="10">
        <f>Prezos!$I$8*Oper!AG16</f>
        <v>0</v>
      </c>
      <c r="AN16" s="7">
        <f t="shared" si="6"/>
        <v>0</v>
      </c>
      <c r="AO16" s="4">
        <f t="shared" si="7"/>
        <v>0</v>
      </c>
      <c r="AP16" s="13">
        <f t="shared" si="8"/>
        <v>0</v>
      </c>
      <c r="AQ16" s="4">
        <f t="shared" si="9"/>
        <v>0</v>
      </c>
      <c r="AR16" s="13">
        <f t="shared" si="10"/>
        <v>0</v>
      </c>
      <c r="AS16" s="4">
        <f t="shared" si="11"/>
        <v>0</v>
      </c>
      <c r="AT16" s="13">
        <f t="shared" si="12"/>
        <v>0</v>
      </c>
      <c r="AU16" s="7">
        <f t="shared" si="13"/>
        <v>0</v>
      </c>
      <c r="AV16" s="7">
        <f t="shared" si="14"/>
        <v>30</v>
      </c>
      <c r="AW16" s="5">
        <f t="shared" si="15"/>
        <v>0</v>
      </c>
      <c r="AX16" s="7">
        <f t="shared" si="16"/>
        <v>0</v>
      </c>
    </row>
    <row r="17" spans="1:50" ht="12.75">
      <c r="A17">
        <f>Licenzas!F22</f>
        <v>0</v>
      </c>
      <c r="B17" s="4">
        <f>Licenzas!H22</f>
        <v>0</v>
      </c>
      <c r="C17" s="4">
        <f>Licenzas!G22</f>
        <v>0</v>
      </c>
      <c r="D17" s="4">
        <f t="shared" si="3"/>
        <v>0</v>
      </c>
      <c r="E17" s="4">
        <f t="shared" si="0"/>
        <v>0</v>
      </c>
      <c r="F17" s="4">
        <f t="shared" si="0"/>
        <v>0</v>
      </c>
      <c r="G17" s="4">
        <f t="shared" si="0"/>
        <v>0</v>
      </c>
      <c r="H17" s="4">
        <f t="shared" si="0"/>
        <v>0</v>
      </c>
      <c r="I17" s="4">
        <f t="shared" si="0"/>
        <v>0</v>
      </c>
      <c r="J17" s="10">
        <f>Prezos!$G$3*Oper!D17</f>
        <v>0</v>
      </c>
      <c r="K17" s="10">
        <f>Prezos!$G$4*Oper!E17</f>
        <v>0</v>
      </c>
      <c r="L17" s="10">
        <f>Prezos!$G$5*Oper!F17</f>
        <v>0</v>
      </c>
      <c r="M17" s="10">
        <f>Prezos!$G$6*Oper!G17</f>
        <v>0</v>
      </c>
      <c r="N17" s="10">
        <f>Prezos!$G$7*Oper!H17</f>
        <v>0</v>
      </c>
      <c r="O17" s="10">
        <f>Prezos!$G$8*Oper!I17</f>
        <v>0</v>
      </c>
      <c r="P17" s="4">
        <f t="shared" si="4"/>
        <v>0</v>
      </c>
      <c r="Q17" s="4">
        <f t="shared" si="1"/>
        <v>0</v>
      </c>
      <c r="R17" s="4">
        <f t="shared" si="1"/>
        <v>0</v>
      </c>
      <c r="S17" s="4">
        <f t="shared" si="1"/>
        <v>0</v>
      </c>
      <c r="T17" s="4">
        <f t="shared" si="1"/>
        <v>0</v>
      </c>
      <c r="U17" s="4">
        <f t="shared" si="1"/>
        <v>0</v>
      </c>
      <c r="V17" s="10">
        <f>Prezos!$H$3*Oper!P17</f>
        <v>0</v>
      </c>
      <c r="W17" s="10">
        <f>Prezos!$H$4*Oper!Q17</f>
        <v>0</v>
      </c>
      <c r="X17" s="10">
        <f>Prezos!$H$5*Oper!R17</f>
        <v>0</v>
      </c>
      <c r="Y17" s="10">
        <f>Prezos!$H$6*Oper!S17</f>
        <v>0</v>
      </c>
      <c r="Z17" s="10">
        <f>Prezos!$H$7*Oper!T17</f>
        <v>0</v>
      </c>
      <c r="AA17" s="10">
        <f>Prezos!$H$8*Oper!U17</f>
        <v>0</v>
      </c>
      <c r="AB17" s="4">
        <f t="shared" si="5"/>
        <v>0</v>
      </c>
      <c r="AC17" s="4">
        <f t="shared" si="2"/>
        <v>0</v>
      </c>
      <c r="AD17" s="4">
        <f t="shared" si="2"/>
        <v>0</v>
      </c>
      <c r="AE17" s="4">
        <f t="shared" si="2"/>
        <v>0</v>
      </c>
      <c r="AF17" s="4">
        <f t="shared" si="2"/>
        <v>0</v>
      </c>
      <c r="AG17" s="4">
        <f t="shared" si="2"/>
        <v>0</v>
      </c>
      <c r="AH17" s="10">
        <f>Prezos!$I$3*Oper!AB17</f>
        <v>0</v>
      </c>
      <c r="AI17" s="10">
        <f>Prezos!$I$4*Oper!AC17</f>
        <v>0</v>
      </c>
      <c r="AJ17" s="10">
        <f>Prezos!$I$5*Oper!AD17</f>
        <v>0</v>
      </c>
      <c r="AK17" s="10">
        <f>Prezos!$I$6*Oper!AE17</f>
        <v>0</v>
      </c>
      <c r="AL17" s="10">
        <f>Prezos!$I$7*Oper!AF17</f>
        <v>0</v>
      </c>
      <c r="AM17" s="10">
        <f>Prezos!$I$8*Oper!AG17</f>
        <v>0</v>
      </c>
      <c r="AN17" s="7">
        <f t="shared" si="6"/>
        <v>0</v>
      </c>
      <c r="AO17" s="4">
        <f t="shared" si="7"/>
        <v>0</v>
      </c>
      <c r="AP17" s="13">
        <f t="shared" si="8"/>
        <v>0</v>
      </c>
      <c r="AQ17" s="4">
        <f t="shared" si="9"/>
        <v>0</v>
      </c>
      <c r="AR17" s="13">
        <f t="shared" si="10"/>
        <v>0</v>
      </c>
      <c r="AS17" s="4">
        <f t="shared" si="11"/>
        <v>0</v>
      </c>
      <c r="AT17" s="13">
        <f t="shared" si="12"/>
        <v>0</v>
      </c>
      <c r="AU17" s="7">
        <f t="shared" si="13"/>
        <v>0</v>
      </c>
      <c r="AV17" s="7">
        <f t="shared" si="14"/>
        <v>30</v>
      </c>
      <c r="AW17" s="5">
        <f t="shared" si="15"/>
        <v>0</v>
      </c>
      <c r="AX17" s="7">
        <f t="shared" si="16"/>
        <v>0</v>
      </c>
    </row>
    <row r="18" spans="1:50" ht="12.75">
      <c r="A18">
        <f>Licenzas!F23</f>
        <v>0</v>
      </c>
      <c r="B18" s="4">
        <f>Licenzas!H23</f>
        <v>0</v>
      </c>
      <c r="C18" s="4">
        <f>Licenzas!G23</f>
        <v>0</v>
      </c>
      <c r="D18" s="4">
        <f t="shared" si="3"/>
        <v>0</v>
      </c>
      <c r="E18" s="4">
        <f t="shared" si="0"/>
        <v>0</v>
      </c>
      <c r="F18" s="4">
        <f t="shared" si="0"/>
        <v>0</v>
      </c>
      <c r="G18" s="4">
        <f t="shared" si="0"/>
        <v>0</v>
      </c>
      <c r="H18" s="4">
        <f t="shared" si="0"/>
        <v>0</v>
      </c>
      <c r="I18" s="4">
        <f t="shared" si="0"/>
        <v>0</v>
      </c>
      <c r="J18" s="10">
        <f>Prezos!$G$3*Oper!D18</f>
        <v>0</v>
      </c>
      <c r="K18" s="10">
        <f>Prezos!$G$4*Oper!E18</f>
        <v>0</v>
      </c>
      <c r="L18" s="10">
        <f>Prezos!$G$5*Oper!F18</f>
        <v>0</v>
      </c>
      <c r="M18" s="10">
        <f>Prezos!$G$6*Oper!G18</f>
        <v>0</v>
      </c>
      <c r="N18" s="10">
        <f>Prezos!$G$7*Oper!H18</f>
        <v>0</v>
      </c>
      <c r="O18" s="10">
        <f>Prezos!$G$8*Oper!I18</f>
        <v>0</v>
      </c>
      <c r="P18" s="4">
        <f t="shared" si="4"/>
        <v>0</v>
      </c>
      <c r="Q18" s="4">
        <f t="shared" si="1"/>
        <v>0</v>
      </c>
      <c r="R18" s="4">
        <f t="shared" si="1"/>
        <v>0</v>
      </c>
      <c r="S18" s="4">
        <f t="shared" si="1"/>
        <v>0</v>
      </c>
      <c r="T18" s="4">
        <f t="shared" si="1"/>
        <v>0</v>
      </c>
      <c r="U18" s="4">
        <f t="shared" si="1"/>
        <v>0</v>
      </c>
      <c r="V18" s="10">
        <f>Prezos!$H$3*Oper!P18</f>
        <v>0</v>
      </c>
      <c r="W18" s="10">
        <f>Prezos!$H$4*Oper!Q18</f>
        <v>0</v>
      </c>
      <c r="X18" s="10">
        <f>Prezos!$H$5*Oper!R18</f>
        <v>0</v>
      </c>
      <c r="Y18" s="10">
        <f>Prezos!$H$6*Oper!S18</f>
        <v>0</v>
      </c>
      <c r="Z18" s="10">
        <f>Prezos!$H$7*Oper!T18</f>
        <v>0</v>
      </c>
      <c r="AA18" s="10">
        <f>Prezos!$H$8*Oper!U18</f>
        <v>0</v>
      </c>
      <c r="AB18" s="4">
        <f t="shared" si="5"/>
        <v>0</v>
      </c>
      <c r="AC18" s="4">
        <f t="shared" si="2"/>
        <v>0</v>
      </c>
      <c r="AD18" s="4">
        <f t="shared" si="2"/>
        <v>0</v>
      </c>
      <c r="AE18" s="4">
        <f t="shared" si="2"/>
        <v>0</v>
      </c>
      <c r="AF18" s="4">
        <f t="shared" si="2"/>
        <v>0</v>
      </c>
      <c r="AG18" s="4">
        <f t="shared" si="2"/>
        <v>0</v>
      </c>
      <c r="AH18" s="10">
        <f>Prezos!$I$3*Oper!AB18</f>
        <v>0</v>
      </c>
      <c r="AI18" s="10">
        <f>Prezos!$I$4*Oper!AC18</f>
        <v>0</v>
      </c>
      <c r="AJ18" s="10">
        <f>Prezos!$I$5*Oper!AD18</f>
        <v>0</v>
      </c>
      <c r="AK18" s="10">
        <f>Prezos!$I$6*Oper!AE18</f>
        <v>0</v>
      </c>
      <c r="AL18" s="10">
        <f>Prezos!$I$7*Oper!AF18</f>
        <v>0</v>
      </c>
      <c r="AM18" s="10">
        <f>Prezos!$I$8*Oper!AG18</f>
        <v>0</v>
      </c>
      <c r="AN18" s="7">
        <f t="shared" si="6"/>
        <v>0</v>
      </c>
      <c r="AO18" s="4">
        <f t="shared" si="7"/>
        <v>0</v>
      </c>
      <c r="AP18" s="13">
        <f t="shared" si="8"/>
        <v>0</v>
      </c>
      <c r="AQ18" s="4">
        <f t="shared" si="9"/>
        <v>0</v>
      </c>
      <c r="AR18" s="13">
        <f t="shared" si="10"/>
        <v>0</v>
      </c>
      <c r="AS18" s="4">
        <f t="shared" si="11"/>
        <v>0</v>
      </c>
      <c r="AT18" s="13">
        <f t="shared" si="12"/>
        <v>0</v>
      </c>
      <c r="AU18" s="7">
        <f t="shared" si="13"/>
        <v>0</v>
      </c>
      <c r="AV18" s="7">
        <f t="shared" si="14"/>
        <v>30</v>
      </c>
      <c r="AW18" s="5">
        <f t="shared" si="15"/>
        <v>0</v>
      </c>
      <c r="AX18" s="7">
        <f t="shared" si="16"/>
        <v>0</v>
      </c>
    </row>
    <row r="19" spans="1:50" ht="12.75">
      <c r="A19">
        <f>Licenzas!F24</f>
        <v>0</v>
      </c>
      <c r="B19" s="4">
        <f>Licenzas!H24</f>
        <v>0</v>
      </c>
      <c r="C19" s="4">
        <f>Licenzas!G24</f>
        <v>0</v>
      </c>
      <c r="D19" s="4">
        <f t="shared" si="3"/>
        <v>0</v>
      </c>
      <c r="E19" s="4">
        <f t="shared" si="3"/>
        <v>0</v>
      </c>
      <c r="F19" s="4">
        <f t="shared" si="3"/>
        <v>0</v>
      </c>
      <c r="G19" s="4">
        <f t="shared" si="3"/>
        <v>0</v>
      </c>
      <c r="H19" s="4">
        <f t="shared" si="3"/>
        <v>0</v>
      </c>
      <c r="I19" s="4">
        <f t="shared" si="3"/>
        <v>0</v>
      </c>
      <c r="J19" s="10">
        <f>Prezos!$G$3*Oper!D19</f>
        <v>0</v>
      </c>
      <c r="K19" s="10">
        <f>Prezos!$G$4*Oper!E19</f>
        <v>0</v>
      </c>
      <c r="L19" s="10">
        <f>Prezos!$G$5*Oper!F19</f>
        <v>0</v>
      </c>
      <c r="M19" s="10">
        <f>Prezos!$G$6*Oper!G19</f>
        <v>0</v>
      </c>
      <c r="N19" s="10">
        <f>Prezos!$G$7*Oper!H19</f>
        <v>0</v>
      </c>
      <c r="O19" s="10">
        <f>Prezos!$G$8*Oper!I19</f>
        <v>0</v>
      </c>
      <c r="P19" s="4">
        <f t="shared" si="4"/>
        <v>0</v>
      </c>
      <c r="Q19" s="4">
        <f t="shared" si="4"/>
        <v>0</v>
      </c>
      <c r="R19" s="4">
        <f t="shared" si="4"/>
        <v>0</v>
      </c>
      <c r="S19" s="4">
        <f t="shared" si="4"/>
        <v>0</v>
      </c>
      <c r="T19" s="4">
        <f t="shared" si="4"/>
        <v>0</v>
      </c>
      <c r="U19" s="4">
        <f t="shared" si="4"/>
        <v>0</v>
      </c>
      <c r="V19" s="10">
        <f>Prezos!$H$3*Oper!P19</f>
        <v>0</v>
      </c>
      <c r="W19" s="10">
        <f>Prezos!$H$4*Oper!Q19</f>
        <v>0</v>
      </c>
      <c r="X19" s="10">
        <f>Prezos!$H$5*Oper!R19</f>
        <v>0</v>
      </c>
      <c r="Y19" s="10">
        <f>Prezos!$H$6*Oper!S19</f>
        <v>0</v>
      </c>
      <c r="Z19" s="10">
        <f>Prezos!$H$7*Oper!T19</f>
        <v>0</v>
      </c>
      <c r="AA19" s="10">
        <f>Prezos!$H$8*Oper!U19</f>
        <v>0</v>
      </c>
      <c r="AB19" s="4">
        <f t="shared" si="5"/>
        <v>0</v>
      </c>
      <c r="AC19" s="4">
        <f t="shared" si="5"/>
        <v>0</v>
      </c>
      <c r="AD19" s="4">
        <f t="shared" si="5"/>
        <v>0</v>
      </c>
      <c r="AE19" s="4">
        <f t="shared" si="5"/>
        <v>0</v>
      </c>
      <c r="AF19" s="4">
        <f t="shared" si="5"/>
        <v>0</v>
      </c>
      <c r="AG19" s="4">
        <f t="shared" si="5"/>
        <v>0</v>
      </c>
      <c r="AH19" s="10">
        <f>Prezos!$I$3*Oper!AB19</f>
        <v>0</v>
      </c>
      <c r="AI19" s="10">
        <f>Prezos!$I$4*Oper!AC19</f>
        <v>0</v>
      </c>
      <c r="AJ19" s="10">
        <f>Prezos!$I$5*Oper!AD19</f>
        <v>0</v>
      </c>
      <c r="AK19" s="10">
        <f>Prezos!$I$6*Oper!AE19</f>
        <v>0</v>
      </c>
      <c r="AL19" s="10">
        <f>Prezos!$I$7*Oper!AF19</f>
        <v>0</v>
      </c>
      <c r="AM19" s="10">
        <f>Prezos!$I$8*Oper!AG19</f>
        <v>0</v>
      </c>
      <c r="AN19" s="7">
        <f t="shared" si="6"/>
        <v>0</v>
      </c>
      <c r="AO19" s="4">
        <f t="shared" si="7"/>
        <v>0</v>
      </c>
      <c r="AP19" s="13">
        <f t="shared" si="8"/>
        <v>0</v>
      </c>
      <c r="AQ19" s="4">
        <f t="shared" si="9"/>
        <v>0</v>
      </c>
      <c r="AR19" s="13">
        <f t="shared" si="10"/>
        <v>0</v>
      </c>
      <c r="AS19" s="4">
        <f t="shared" si="11"/>
        <v>0</v>
      </c>
      <c r="AT19" s="13">
        <f t="shared" si="12"/>
        <v>0</v>
      </c>
      <c r="AU19" s="7">
        <f t="shared" si="13"/>
        <v>0</v>
      </c>
      <c r="AV19" s="7">
        <f t="shared" si="14"/>
        <v>30</v>
      </c>
      <c r="AW19" s="5">
        <f t="shared" si="15"/>
        <v>0</v>
      </c>
      <c r="AX19" s="7">
        <f t="shared" si="16"/>
        <v>0</v>
      </c>
    </row>
    <row r="20" spans="1:50" ht="12.75">
      <c r="A20">
        <f>Licenzas!F25</f>
        <v>0</v>
      </c>
      <c r="B20" s="4">
        <f>Licenzas!H25</f>
        <v>0</v>
      </c>
      <c r="C20" s="4">
        <f>Licenzas!G25</f>
        <v>0</v>
      </c>
      <c r="D20" s="4">
        <f t="shared" si="3"/>
        <v>0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4">
        <f t="shared" si="3"/>
        <v>0</v>
      </c>
      <c r="I20" s="4">
        <f t="shared" si="3"/>
        <v>0</v>
      </c>
      <c r="J20" s="10">
        <f>Prezos!$G$3*Oper!D20</f>
        <v>0</v>
      </c>
      <c r="K20" s="10">
        <f>Prezos!$G$4*Oper!E20</f>
        <v>0</v>
      </c>
      <c r="L20" s="10">
        <f>Prezos!$G$5*Oper!F20</f>
        <v>0</v>
      </c>
      <c r="M20" s="10">
        <f>Prezos!$G$6*Oper!G20</f>
        <v>0</v>
      </c>
      <c r="N20" s="10">
        <f>Prezos!$G$7*Oper!H20</f>
        <v>0</v>
      </c>
      <c r="O20" s="10">
        <f>Prezos!$G$8*Oper!I20</f>
        <v>0</v>
      </c>
      <c r="P20" s="4">
        <f t="shared" si="4"/>
        <v>0</v>
      </c>
      <c r="Q20" s="4">
        <f t="shared" si="4"/>
        <v>0</v>
      </c>
      <c r="R20" s="4">
        <f t="shared" si="4"/>
        <v>0</v>
      </c>
      <c r="S20" s="4">
        <f t="shared" si="4"/>
        <v>0</v>
      </c>
      <c r="T20" s="4">
        <f t="shared" si="4"/>
        <v>0</v>
      </c>
      <c r="U20" s="4">
        <f t="shared" si="4"/>
        <v>0</v>
      </c>
      <c r="V20" s="10">
        <f>Prezos!$H$3*Oper!P20</f>
        <v>0</v>
      </c>
      <c r="W20" s="10">
        <f>Prezos!$H$4*Oper!Q20</f>
        <v>0</v>
      </c>
      <c r="X20" s="10">
        <f>Prezos!$H$5*Oper!R20</f>
        <v>0</v>
      </c>
      <c r="Y20" s="10">
        <f>Prezos!$H$6*Oper!S20</f>
        <v>0</v>
      </c>
      <c r="Z20" s="10">
        <f>Prezos!$H$7*Oper!T20</f>
        <v>0</v>
      </c>
      <c r="AA20" s="10">
        <f>Prezos!$H$8*Oper!U20</f>
        <v>0</v>
      </c>
      <c r="AB20" s="4">
        <f t="shared" si="5"/>
        <v>0</v>
      </c>
      <c r="AC20" s="4">
        <f t="shared" si="5"/>
        <v>0</v>
      </c>
      <c r="AD20" s="4">
        <f t="shared" si="5"/>
        <v>0</v>
      </c>
      <c r="AE20" s="4">
        <f t="shared" si="5"/>
        <v>0</v>
      </c>
      <c r="AF20" s="4">
        <f t="shared" si="5"/>
        <v>0</v>
      </c>
      <c r="AG20" s="4">
        <f t="shared" si="5"/>
        <v>0</v>
      </c>
      <c r="AH20" s="10">
        <f>Prezos!$I$3*Oper!AB20</f>
        <v>0</v>
      </c>
      <c r="AI20" s="10">
        <f>Prezos!$I$4*Oper!AC20</f>
        <v>0</v>
      </c>
      <c r="AJ20" s="10">
        <f>Prezos!$I$5*Oper!AD20</f>
        <v>0</v>
      </c>
      <c r="AK20" s="10">
        <f>Prezos!$I$6*Oper!AE20</f>
        <v>0</v>
      </c>
      <c r="AL20" s="10">
        <f>Prezos!$I$7*Oper!AF20</f>
        <v>0</v>
      </c>
      <c r="AM20" s="10">
        <f>Prezos!$I$8*Oper!AG20</f>
        <v>0</v>
      </c>
      <c r="AN20" s="7">
        <f t="shared" si="6"/>
        <v>0</v>
      </c>
      <c r="AO20" s="4">
        <f t="shared" si="7"/>
        <v>0</v>
      </c>
      <c r="AP20" s="13">
        <f t="shared" si="8"/>
        <v>0</v>
      </c>
      <c r="AQ20" s="4">
        <f t="shared" si="9"/>
        <v>0</v>
      </c>
      <c r="AR20" s="13">
        <f t="shared" si="10"/>
        <v>0</v>
      </c>
      <c r="AS20" s="4">
        <f t="shared" si="11"/>
        <v>0</v>
      </c>
      <c r="AT20" s="13">
        <f t="shared" si="12"/>
        <v>0</v>
      </c>
      <c r="AU20" s="7">
        <f t="shared" si="13"/>
        <v>0</v>
      </c>
      <c r="AV20" s="7">
        <f t="shared" si="14"/>
        <v>30</v>
      </c>
      <c r="AW20" s="5">
        <f t="shared" si="15"/>
        <v>0</v>
      </c>
      <c r="AX20" s="7">
        <f t="shared" si="16"/>
        <v>0</v>
      </c>
    </row>
    <row r="21" spans="1:50" ht="12.75">
      <c r="A21">
        <f>Licenzas!F26</f>
        <v>0</v>
      </c>
      <c r="B21" s="4">
        <f>Licenzas!H26</f>
        <v>0</v>
      </c>
      <c r="C21" s="4">
        <f>Licenzas!G26</f>
        <v>0</v>
      </c>
      <c r="D21" s="4">
        <f t="shared" si="3"/>
        <v>0</v>
      </c>
      <c r="E21" s="4">
        <f t="shared" si="3"/>
        <v>0</v>
      </c>
      <c r="F21" s="4">
        <f t="shared" si="3"/>
        <v>0</v>
      </c>
      <c r="G21" s="4">
        <f t="shared" si="3"/>
        <v>0</v>
      </c>
      <c r="H21" s="4">
        <f t="shared" si="3"/>
        <v>0</v>
      </c>
      <c r="I21" s="4">
        <f t="shared" si="3"/>
        <v>0</v>
      </c>
      <c r="J21" s="10">
        <f>Prezos!$G$3*Oper!D21</f>
        <v>0</v>
      </c>
      <c r="K21" s="10">
        <f>Prezos!$G$4*Oper!E21</f>
        <v>0</v>
      </c>
      <c r="L21" s="10">
        <f>Prezos!$G$5*Oper!F21</f>
        <v>0</v>
      </c>
      <c r="M21" s="10">
        <f>Prezos!$G$6*Oper!G21</f>
        <v>0</v>
      </c>
      <c r="N21" s="10">
        <f>Prezos!$G$7*Oper!H21</f>
        <v>0</v>
      </c>
      <c r="O21" s="10">
        <f>Prezos!$G$8*Oper!I21</f>
        <v>0</v>
      </c>
      <c r="P21" s="4">
        <f t="shared" si="4"/>
        <v>0</v>
      </c>
      <c r="Q21" s="4">
        <f t="shared" si="4"/>
        <v>0</v>
      </c>
      <c r="R21" s="4">
        <f t="shared" si="4"/>
        <v>0</v>
      </c>
      <c r="S21" s="4">
        <f t="shared" si="4"/>
        <v>0</v>
      </c>
      <c r="T21" s="4">
        <f t="shared" si="4"/>
        <v>0</v>
      </c>
      <c r="U21" s="4">
        <f t="shared" si="4"/>
        <v>0</v>
      </c>
      <c r="V21" s="10">
        <f>Prezos!$H$3*Oper!P21</f>
        <v>0</v>
      </c>
      <c r="W21" s="10">
        <f>Prezos!$H$4*Oper!Q21</f>
        <v>0</v>
      </c>
      <c r="X21" s="10">
        <f>Prezos!$H$5*Oper!R21</f>
        <v>0</v>
      </c>
      <c r="Y21" s="10">
        <f>Prezos!$H$6*Oper!S21</f>
        <v>0</v>
      </c>
      <c r="Z21" s="10">
        <f>Prezos!$H$7*Oper!T21</f>
        <v>0</v>
      </c>
      <c r="AA21" s="10">
        <f>Prezos!$H$8*Oper!U21</f>
        <v>0</v>
      </c>
      <c r="AB21" s="4">
        <f t="shared" si="5"/>
        <v>0</v>
      </c>
      <c r="AC21" s="4">
        <f t="shared" si="5"/>
        <v>0</v>
      </c>
      <c r="AD21" s="4">
        <f t="shared" si="5"/>
        <v>0</v>
      </c>
      <c r="AE21" s="4">
        <f t="shared" si="5"/>
        <v>0</v>
      </c>
      <c r="AF21" s="4">
        <f t="shared" si="5"/>
        <v>0</v>
      </c>
      <c r="AG21" s="4">
        <f t="shared" si="5"/>
        <v>0</v>
      </c>
      <c r="AH21" s="10">
        <f>Prezos!$I$3*Oper!AB21</f>
        <v>0</v>
      </c>
      <c r="AI21" s="10">
        <f>Prezos!$I$4*Oper!AC21</f>
        <v>0</v>
      </c>
      <c r="AJ21" s="10">
        <f>Prezos!$I$5*Oper!AD21</f>
        <v>0</v>
      </c>
      <c r="AK21" s="10">
        <f>Prezos!$I$6*Oper!AE21</f>
        <v>0</v>
      </c>
      <c r="AL21" s="10">
        <f>Prezos!$I$7*Oper!AF21</f>
        <v>0</v>
      </c>
      <c r="AM21" s="10">
        <f>Prezos!$I$8*Oper!AG21</f>
        <v>0</v>
      </c>
      <c r="AN21" s="7">
        <f t="shared" si="6"/>
        <v>0</v>
      </c>
      <c r="AO21" s="4">
        <f t="shared" si="7"/>
        <v>0</v>
      </c>
      <c r="AP21" s="13">
        <f t="shared" si="8"/>
        <v>0</v>
      </c>
      <c r="AQ21" s="4">
        <f t="shared" si="9"/>
        <v>0</v>
      </c>
      <c r="AR21" s="13">
        <f t="shared" si="10"/>
        <v>0</v>
      </c>
      <c r="AS21" s="4">
        <f t="shared" si="11"/>
        <v>0</v>
      </c>
      <c r="AT21" s="13">
        <f t="shared" si="12"/>
        <v>0</v>
      </c>
      <c r="AU21" s="7">
        <f t="shared" si="13"/>
        <v>0</v>
      </c>
      <c r="AV21" s="7">
        <f t="shared" si="14"/>
        <v>30</v>
      </c>
      <c r="AW21" s="5">
        <f t="shared" si="15"/>
        <v>0</v>
      </c>
      <c r="AX21" s="7">
        <f t="shared" si="16"/>
        <v>0</v>
      </c>
    </row>
    <row r="22" spans="1:50" ht="12.75">
      <c r="A22">
        <f>Licenzas!F27</f>
        <v>0</v>
      </c>
      <c r="B22" s="4">
        <f>Licenzas!H27</f>
        <v>0</v>
      </c>
      <c r="C22" s="4">
        <f>Licenzas!G27</f>
        <v>0</v>
      </c>
      <c r="D22" s="4">
        <f t="shared" si="3"/>
        <v>0</v>
      </c>
      <c r="E22" s="4">
        <f t="shared" si="3"/>
        <v>0</v>
      </c>
      <c r="F22" s="4">
        <f t="shared" si="3"/>
        <v>0</v>
      </c>
      <c r="G22" s="4">
        <f t="shared" si="3"/>
        <v>0</v>
      </c>
      <c r="H22" s="4">
        <f t="shared" si="3"/>
        <v>0</v>
      </c>
      <c r="I22" s="4">
        <f t="shared" si="3"/>
        <v>0</v>
      </c>
      <c r="J22" s="10">
        <f>Prezos!$G$3*Oper!D22</f>
        <v>0</v>
      </c>
      <c r="K22" s="10">
        <f>Prezos!$G$4*Oper!E22</f>
        <v>0</v>
      </c>
      <c r="L22" s="10">
        <f>Prezos!$G$5*Oper!F22</f>
        <v>0</v>
      </c>
      <c r="M22" s="10">
        <f>Prezos!$G$6*Oper!G22</f>
        <v>0</v>
      </c>
      <c r="N22" s="10">
        <f>Prezos!$G$7*Oper!H22</f>
        <v>0</v>
      </c>
      <c r="O22" s="10">
        <f>Prezos!$G$8*Oper!I22</f>
        <v>0</v>
      </c>
      <c r="P22" s="4">
        <f t="shared" si="4"/>
        <v>0</v>
      </c>
      <c r="Q22" s="4">
        <f t="shared" si="4"/>
        <v>0</v>
      </c>
      <c r="R22" s="4">
        <f t="shared" si="4"/>
        <v>0</v>
      </c>
      <c r="S22" s="4">
        <f t="shared" si="4"/>
        <v>0</v>
      </c>
      <c r="T22" s="4">
        <f t="shared" si="4"/>
        <v>0</v>
      </c>
      <c r="U22" s="4">
        <f t="shared" si="4"/>
        <v>0</v>
      </c>
      <c r="V22" s="10">
        <f>Prezos!$H$3*Oper!P22</f>
        <v>0</v>
      </c>
      <c r="W22" s="10">
        <f>Prezos!$H$4*Oper!Q22</f>
        <v>0</v>
      </c>
      <c r="X22" s="10">
        <f>Prezos!$H$5*Oper!R22</f>
        <v>0</v>
      </c>
      <c r="Y22" s="10">
        <f>Prezos!$H$6*Oper!S22</f>
        <v>0</v>
      </c>
      <c r="Z22" s="10">
        <f>Prezos!$H$7*Oper!T22</f>
        <v>0</v>
      </c>
      <c r="AA22" s="10">
        <f>Prezos!$H$8*Oper!U22</f>
        <v>0</v>
      </c>
      <c r="AB22" s="4">
        <f t="shared" si="5"/>
        <v>0</v>
      </c>
      <c r="AC22" s="4">
        <f t="shared" si="5"/>
        <v>0</v>
      </c>
      <c r="AD22" s="4">
        <f t="shared" si="5"/>
        <v>0</v>
      </c>
      <c r="AE22" s="4">
        <f t="shared" si="5"/>
        <v>0</v>
      </c>
      <c r="AF22" s="4">
        <f t="shared" si="5"/>
        <v>0</v>
      </c>
      <c r="AG22" s="4">
        <f t="shared" si="5"/>
        <v>0</v>
      </c>
      <c r="AH22" s="10">
        <f>Prezos!$I$3*Oper!AB22</f>
        <v>0</v>
      </c>
      <c r="AI22" s="10">
        <f>Prezos!$I$4*Oper!AC22</f>
        <v>0</v>
      </c>
      <c r="AJ22" s="10">
        <f>Prezos!$I$5*Oper!AD22</f>
        <v>0</v>
      </c>
      <c r="AK22" s="10">
        <f>Prezos!$I$6*Oper!AE22</f>
        <v>0</v>
      </c>
      <c r="AL22" s="10">
        <f>Prezos!$I$7*Oper!AF22</f>
        <v>0</v>
      </c>
      <c r="AM22" s="10">
        <f>Prezos!$I$8*Oper!AG22</f>
        <v>0</v>
      </c>
      <c r="AN22" s="7">
        <f t="shared" si="6"/>
        <v>0</v>
      </c>
      <c r="AO22" s="4">
        <f t="shared" si="7"/>
        <v>0</v>
      </c>
      <c r="AP22" s="13">
        <f t="shared" si="8"/>
        <v>0</v>
      </c>
      <c r="AQ22" s="4">
        <f t="shared" si="9"/>
        <v>0</v>
      </c>
      <c r="AR22" s="13">
        <f t="shared" si="10"/>
        <v>0</v>
      </c>
      <c r="AS22" s="4">
        <f t="shared" si="11"/>
        <v>0</v>
      </c>
      <c r="AT22" s="13">
        <f t="shared" si="12"/>
        <v>0</v>
      </c>
      <c r="AU22" s="7">
        <f t="shared" si="13"/>
        <v>0</v>
      </c>
      <c r="AV22" s="7">
        <f t="shared" si="14"/>
        <v>30</v>
      </c>
      <c r="AW22" s="5">
        <f t="shared" si="15"/>
        <v>0</v>
      </c>
      <c r="AX22" s="7">
        <f t="shared" si="16"/>
        <v>0</v>
      </c>
    </row>
    <row r="23" spans="1:50" ht="12.75">
      <c r="A23">
        <f>Licenzas!F28</f>
        <v>0</v>
      </c>
      <c r="B23" s="4">
        <f>Licenzas!H28</f>
        <v>0</v>
      </c>
      <c r="C23" s="4">
        <f>Licenzas!G28</f>
        <v>0</v>
      </c>
      <c r="D23" s="4">
        <f t="shared" si="3"/>
        <v>0</v>
      </c>
      <c r="E23" s="4">
        <f t="shared" si="3"/>
        <v>0</v>
      </c>
      <c r="F23" s="4">
        <f t="shared" si="3"/>
        <v>0</v>
      </c>
      <c r="G23" s="4">
        <f t="shared" si="3"/>
        <v>0</v>
      </c>
      <c r="H23" s="4">
        <f t="shared" si="3"/>
        <v>0</v>
      </c>
      <c r="I23" s="4">
        <f t="shared" si="3"/>
        <v>0</v>
      </c>
      <c r="J23" s="10">
        <f>Prezos!$G$3*Oper!D23</f>
        <v>0</v>
      </c>
      <c r="K23" s="10">
        <f>Prezos!$G$4*Oper!E23</f>
        <v>0</v>
      </c>
      <c r="L23" s="10">
        <f>Prezos!$G$5*Oper!F23</f>
        <v>0</v>
      </c>
      <c r="M23" s="10">
        <f>Prezos!$G$6*Oper!G23</f>
        <v>0</v>
      </c>
      <c r="N23" s="10">
        <f>Prezos!$G$7*Oper!H23</f>
        <v>0</v>
      </c>
      <c r="O23" s="10">
        <f>Prezos!$G$8*Oper!I23</f>
        <v>0</v>
      </c>
      <c r="P23" s="4">
        <f t="shared" si="4"/>
        <v>0</v>
      </c>
      <c r="Q23" s="4">
        <f t="shared" si="4"/>
        <v>0</v>
      </c>
      <c r="R23" s="4">
        <f t="shared" si="4"/>
        <v>0</v>
      </c>
      <c r="S23" s="4">
        <f t="shared" si="4"/>
        <v>0</v>
      </c>
      <c r="T23" s="4">
        <f t="shared" si="4"/>
        <v>0</v>
      </c>
      <c r="U23" s="4">
        <f t="shared" si="4"/>
        <v>0</v>
      </c>
      <c r="V23" s="10">
        <f>Prezos!$H$3*Oper!P23</f>
        <v>0</v>
      </c>
      <c r="W23" s="10">
        <f>Prezos!$H$4*Oper!Q23</f>
        <v>0</v>
      </c>
      <c r="X23" s="10">
        <f>Prezos!$H$5*Oper!R23</f>
        <v>0</v>
      </c>
      <c r="Y23" s="10">
        <f>Prezos!$H$6*Oper!S23</f>
        <v>0</v>
      </c>
      <c r="Z23" s="10">
        <f>Prezos!$H$7*Oper!T23</f>
        <v>0</v>
      </c>
      <c r="AA23" s="10">
        <f>Prezos!$H$8*Oper!U23</f>
        <v>0</v>
      </c>
      <c r="AB23" s="4">
        <f t="shared" si="5"/>
        <v>0</v>
      </c>
      <c r="AC23" s="4">
        <f t="shared" si="5"/>
        <v>0</v>
      </c>
      <c r="AD23" s="4">
        <f t="shared" si="5"/>
        <v>0</v>
      </c>
      <c r="AE23" s="4">
        <f t="shared" si="5"/>
        <v>0</v>
      </c>
      <c r="AF23" s="4">
        <f t="shared" si="5"/>
        <v>0</v>
      </c>
      <c r="AG23" s="4">
        <f t="shared" si="5"/>
        <v>0</v>
      </c>
      <c r="AH23" s="10">
        <f>Prezos!$I$3*Oper!AB23</f>
        <v>0</v>
      </c>
      <c r="AI23" s="10">
        <f>Prezos!$I$4*Oper!AC23</f>
        <v>0</v>
      </c>
      <c r="AJ23" s="10">
        <f>Prezos!$I$5*Oper!AD23</f>
        <v>0</v>
      </c>
      <c r="AK23" s="10">
        <f>Prezos!$I$6*Oper!AE23</f>
        <v>0</v>
      </c>
      <c r="AL23" s="10">
        <f>Prezos!$I$7*Oper!AF23</f>
        <v>0</v>
      </c>
      <c r="AM23" s="10">
        <f>Prezos!$I$8*Oper!AG23</f>
        <v>0</v>
      </c>
      <c r="AN23" s="7">
        <f t="shared" si="6"/>
        <v>0</v>
      </c>
      <c r="AO23" s="4">
        <f t="shared" si="7"/>
        <v>0</v>
      </c>
      <c r="AP23" s="13">
        <f t="shared" si="8"/>
        <v>0</v>
      </c>
      <c r="AQ23" s="4">
        <f t="shared" si="9"/>
        <v>0</v>
      </c>
      <c r="AR23" s="13">
        <f t="shared" si="10"/>
        <v>0</v>
      </c>
      <c r="AS23" s="4">
        <f t="shared" si="11"/>
        <v>0</v>
      </c>
      <c r="AT23" s="13">
        <f t="shared" si="12"/>
        <v>0</v>
      </c>
      <c r="AU23" s="7">
        <f t="shared" si="13"/>
        <v>0</v>
      </c>
      <c r="AV23" s="7">
        <f t="shared" si="14"/>
        <v>30</v>
      </c>
      <c r="AW23" s="5">
        <f t="shared" si="15"/>
        <v>0</v>
      </c>
      <c r="AX23" s="7">
        <f t="shared" si="16"/>
        <v>0</v>
      </c>
    </row>
    <row r="24" spans="1:50" ht="12.75">
      <c r="A24">
        <f>Licenzas!F29</f>
        <v>0</v>
      </c>
      <c r="B24" s="4">
        <f>Licenzas!H29</f>
        <v>0</v>
      </c>
      <c r="C24" s="4">
        <f>Licenzas!G29</f>
        <v>0</v>
      </c>
      <c r="D24" s="4">
        <f t="shared" si="3"/>
        <v>0</v>
      </c>
      <c r="E24" s="4">
        <f t="shared" si="3"/>
        <v>0</v>
      </c>
      <c r="F24" s="4">
        <f t="shared" si="3"/>
        <v>0</v>
      </c>
      <c r="G24" s="4">
        <f t="shared" si="3"/>
        <v>0</v>
      </c>
      <c r="H24" s="4">
        <f t="shared" si="3"/>
        <v>0</v>
      </c>
      <c r="I24" s="4">
        <f t="shared" si="3"/>
        <v>0</v>
      </c>
      <c r="J24" s="10">
        <f>Prezos!$G$3*Oper!D24</f>
        <v>0</v>
      </c>
      <c r="K24" s="10">
        <f>Prezos!$G$4*Oper!E24</f>
        <v>0</v>
      </c>
      <c r="L24" s="10">
        <f>Prezos!$G$5*Oper!F24</f>
        <v>0</v>
      </c>
      <c r="M24" s="10">
        <f>Prezos!$G$6*Oper!G24</f>
        <v>0</v>
      </c>
      <c r="N24" s="10">
        <f>Prezos!$G$7*Oper!H24</f>
        <v>0</v>
      </c>
      <c r="O24" s="10">
        <f>Prezos!$G$8*Oper!I24</f>
        <v>0</v>
      </c>
      <c r="P24" s="4">
        <f t="shared" si="4"/>
        <v>0</v>
      </c>
      <c r="Q24" s="4">
        <f t="shared" si="4"/>
        <v>0</v>
      </c>
      <c r="R24" s="4">
        <f t="shared" si="4"/>
        <v>0</v>
      </c>
      <c r="S24" s="4">
        <f t="shared" si="4"/>
        <v>0</v>
      </c>
      <c r="T24" s="4">
        <f t="shared" si="4"/>
        <v>0</v>
      </c>
      <c r="U24" s="4">
        <f t="shared" si="4"/>
        <v>0</v>
      </c>
      <c r="V24" s="10">
        <f>Prezos!$H$3*Oper!P24</f>
        <v>0</v>
      </c>
      <c r="W24" s="10">
        <f>Prezos!$H$4*Oper!Q24</f>
        <v>0</v>
      </c>
      <c r="X24" s="10">
        <f>Prezos!$H$5*Oper!R24</f>
        <v>0</v>
      </c>
      <c r="Y24" s="10">
        <f>Prezos!$H$6*Oper!S24</f>
        <v>0</v>
      </c>
      <c r="Z24" s="10">
        <f>Prezos!$H$7*Oper!T24</f>
        <v>0</v>
      </c>
      <c r="AA24" s="10">
        <f>Prezos!$H$8*Oper!U24</f>
        <v>0</v>
      </c>
      <c r="AB24" s="4">
        <f t="shared" si="5"/>
        <v>0</v>
      </c>
      <c r="AC24" s="4">
        <f t="shared" si="5"/>
        <v>0</v>
      </c>
      <c r="AD24" s="4">
        <f t="shared" si="5"/>
        <v>0</v>
      </c>
      <c r="AE24" s="4">
        <f t="shared" si="5"/>
        <v>0</v>
      </c>
      <c r="AF24" s="4">
        <f t="shared" si="5"/>
        <v>0</v>
      </c>
      <c r="AG24" s="4">
        <f t="shared" si="5"/>
        <v>0</v>
      </c>
      <c r="AH24" s="10">
        <f>Prezos!$I$3*Oper!AB24</f>
        <v>0</v>
      </c>
      <c r="AI24" s="10">
        <f>Prezos!$I$4*Oper!AC24</f>
        <v>0</v>
      </c>
      <c r="AJ24" s="10">
        <f>Prezos!$I$5*Oper!AD24</f>
        <v>0</v>
      </c>
      <c r="AK24" s="10">
        <f>Prezos!$I$6*Oper!AE24</f>
        <v>0</v>
      </c>
      <c r="AL24" s="10">
        <f>Prezos!$I$7*Oper!AF24</f>
        <v>0</v>
      </c>
      <c r="AM24" s="10">
        <f>Prezos!$I$8*Oper!AG24</f>
        <v>0</v>
      </c>
      <c r="AN24" s="7">
        <f t="shared" si="6"/>
        <v>0</v>
      </c>
      <c r="AO24" s="4">
        <f t="shared" si="7"/>
        <v>0</v>
      </c>
      <c r="AP24" s="13">
        <f t="shared" si="8"/>
        <v>0</v>
      </c>
      <c r="AQ24" s="4">
        <f t="shared" si="9"/>
        <v>0</v>
      </c>
      <c r="AR24" s="13">
        <f t="shared" si="10"/>
        <v>0</v>
      </c>
      <c r="AS24" s="4">
        <f t="shared" si="11"/>
        <v>0</v>
      </c>
      <c r="AT24" s="13">
        <f t="shared" si="12"/>
        <v>0</v>
      </c>
      <c r="AU24" s="7">
        <f t="shared" si="13"/>
        <v>0</v>
      </c>
      <c r="AV24" s="7">
        <f t="shared" si="14"/>
        <v>30</v>
      </c>
      <c r="AW24" s="5">
        <f t="shared" si="15"/>
        <v>0</v>
      </c>
      <c r="AX24" s="7">
        <f t="shared" si="16"/>
        <v>0</v>
      </c>
    </row>
    <row r="25" spans="1:50" ht="12.75">
      <c r="A25">
        <f>Licenzas!F30</f>
        <v>0</v>
      </c>
      <c r="B25" s="4">
        <f>Licenzas!H30</f>
        <v>0</v>
      </c>
      <c r="C25" s="4">
        <f>Licenzas!G30</f>
        <v>0</v>
      </c>
      <c r="D25" s="4">
        <f t="shared" si="3"/>
        <v>0</v>
      </c>
      <c r="E25" s="4">
        <f t="shared" si="3"/>
        <v>0</v>
      </c>
      <c r="F25" s="4">
        <f t="shared" si="3"/>
        <v>0</v>
      </c>
      <c r="G25" s="4">
        <f t="shared" si="3"/>
        <v>0</v>
      </c>
      <c r="H25" s="4">
        <f t="shared" si="3"/>
        <v>0</v>
      </c>
      <c r="I25" s="4">
        <f t="shared" si="3"/>
        <v>0</v>
      </c>
      <c r="J25" s="10">
        <f>Prezos!$G$3*Oper!D25</f>
        <v>0</v>
      </c>
      <c r="K25" s="10">
        <f>Prezos!$G$4*Oper!E25</f>
        <v>0</v>
      </c>
      <c r="L25" s="10">
        <f>Prezos!$G$5*Oper!F25</f>
        <v>0</v>
      </c>
      <c r="M25" s="10">
        <f>Prezos!$G$6*Oper!G25</f>
        <v>0</v>
      </c>
      <c r="N25" s="10">
        <f>Prezos!$G$7*Oper!H25</f>
        <v>0</v>
      </c>
      <c r="O25" s="10">
        <f>Prezos!$G$8*Oper!I25</f>
        <v>0</v>
      </c>
      <c r="P25" s="4">
        <f t="shared" si="4"/>
        <v>0</v>
      </c>
      <c r="Q25" s="4">
        <f t="shared" si="4"/>
        <v>0</v>
      </c>
      <c r="R25" s="4">
        <f t="shared" si="4"/>
        <v>0</v>
      </c>
      <c r="S25" s="4">
        <f t="shared" si="4"/>
        <v>0</v>
      </c>
      <c r="T25" s="4">
        <f t="shared" si="4"/>
        <v>0</v>
      </c>
      <c r="U25" s="4">
        <f t="shared" si="4"/>
        <v>0</v>
      </c>
      <c r="V25" s="10">
        <f>Prezos!$H$3*Oper!P25</f>
        <v>0</v>
      </c>
      <c r="W25" s="10">
        <f>Prezos!$H$4*Oper!Q25</f>
        <v>0</v>
      </c>
      <c r="X25" s="10">
        <f>Prezos!$H$5*Oper!R25</f>
        <v>0</v>
      </c>
      <c r="Y25" s="10">
        <f>Prezos!$H$6*Oper!S25</f>
        <v>0</v>
      </c>
      <c r="Z25" s="10">
        <f>Prezos!$H$7*Oper!T25</f>
        <v>0</v>
      </c>
      <c r="AA25" s="10">
        <f>Prezos!$H$8*Oper!U25</f>
        <v>0</v>
      </c>
      <c r="AB25" s="4">
        <f t="shared" si="5"/>
        <v>0</v>
      </c>
      <c r="AC25" s="4">
        <f t="shared" si="5"/>
        <v>0</v>
      </c>
      <c r="AD25" s="4">
        <f t="shared" si="5"/>
        <v>0</v>
      </c>
      <c r="AE25" s="4">
        <f t="shared" si="5"/>
        <v>0</v>
      </c>
      <c r="AF25" s="4">
        <f t="shared" si="5"/>
        <v>0</v>
      </c>
      <c r="AG25" s="4">
        <f t="shared" si="5"/>
        <v>0</v>
      </c>
      <c r="AH25" s="10">
        <f>Prezos!$I$3*Oper!AB25</f>
        <v>0</v>
      </c>
      <c r="AI25" s="10">
        <f>Prezos!$I$4*Oper!AC25</f>
        <v>0</v>
      </c>
      <c r="AJ25" s="10">
        <f>Prezos!$I$5*Oper!AD25</f>
        <v>0</v>
      </c>
      <c r="AK25" s="10">
        <f>Prezos!$I$6*Oper!AE25</f>
        <v>0</v>
      </c>
      <c r="AL25" s="10">
        <f>Prezos!$I$7*Oper!AF25</f>
        <v>0</v>
      </c>
      <c r="AM25" s="10">
        <f>Prezos!$I$8*Oper!AG25</f>
        <v>0</v>
      </c>
      <c r="AN25" s="7">
        <f t="shared" si="6"/>
        <v>0</v>
      </c>
      <c r="AO25" s="4">
        <f t="shared" si="7"/>
        <v>0</v>
      </c>
      <c r="AP25" s="13">
        <f t="shared" si="8"/>
        <v>0</v>
      </c>
      <c r="AQ25" s="4">
        <f t="shared" si="9"/>
        <v>0</v>
      </c>
      <c r="AR25" s="13">
        <f t="shared" si="10"/>
        <v>0</v>
      </c>
      <c r="AS25" s="4">
        <f t="shared" si="11"/>
        <v>0</v>
      </c>
      <c r="AT25" s="13">
        <f t="shared" si="12"/>
        <v>0</v>
      </c>
      <c r="AU25" s="7">
        <f t="shared" si="13"/>
        <v>0</v>
      </c>
      <c r="AV25" s="7">
        <f t="shared" si="14"/>
        <v>30</v>
      </c>
      <c r="AW25" s="5">
        <f t="shared" si="15"/>
        <v>0</v>
      </c>
      <c r="AX25" s="7">
        <f t="shared" si="16"/>
        <v>0</v>
      </c>
    </row>
    <row r="26" spans="1:50" ht="12.75">
      <c r="A26">
        <f>Licenzas!F31</f>
        <v>0</v>
      </c>
      <c r="B26" s="4">
        <f>Licenzas!H31</f>
        <v>0</v>
      </c>
      <c r="C26" s="4">
        <f>Licenzas!G31</f>
        <v>0</v>
      </c>
      <c r="D26" s="4">
        <f t="shared" si="3"/>
        <v>0</v>
      </c>
      <c r="E26" s="4">
        <f t="shared" si="3"/>
        <v>0</v>
      </c>
      <c r="F26" s="4">
        <f t="shared" si="3"/>
        <v>0</v>
      </c>
      <c r="G26" s="4">
        <f t="shared" si="3"/>
        <v>0</v>
      </c>
      <c r="H26" s="4">
        <f t="shared" si="3"/>
        <v>0</v>
      </c>
      <c r="I26" s="4">
        <f t="shared" si="3"/>
        <v>0</v>
      </c>
      <c r="J26" s="10">
        <f>Prezos!$G$3*Oper!D26</f>
        <v>0</v>
      </c>
      <c r="K26" s="10">
        <f>Prezos!$G$4*Oper!E26</f>
        <v>0</v>
      </c>
      <c r="L26" s="10">
        <f>Prezos!$G$5*Oper!F26</f>
        <v>0</v>
      </c>
      <c r="M26" s="10">
        <f>Prezos!$G$6*Oper!G26</f>
        <v>0</v>
      </c>
      <c r="N26" s="10">
        <f>Prezos!$G$7*Oper!H26</f>
        <v>0</v>
      </c>
      <c r="O26" s="10">
        <f>Prezos!$G$8*Oper!I26</f>
        <v>0</v>
      </c>
      <c r="P26" s="4">
        <f t="shared" si="4"/>
        <v>0</v>
      </c>
      <c r="Q26" s="4">
        <f t="shared" si="4"/>
        <v>0</v>
      </c>
      <c r="R26" s="4">
        <f t="shared" si="4"/>
        <v>0</v>
      </c>
      <c r="S26" s="4">
        <f t="shared" si="4"/>
        <v>0</v>
      </c>
      <c r="T26" s="4">
        <f t="shared" si="4"/>
        <v>0</v>
      </c>
      <c r="U26" s="4">
        <f t="shared" si="4"/>
        <v>0</v>
      </c>
      <c r="V26" s="10">
        <f>Prezos!$H$3*Oper!P26</f>
        <v>0</v>
      </c>
      <c r="W26" s="10">
        <f>Prezos!$H$4*Oper!Q26</f>
        <v>0</v>
      </c>
      <c r="X26" s="10">
        <f>Prezos!$H$5*Oper!R26</f>
        <v>0</v>
      </c>
      <c r="Y26" s="10">
        <f>Prezos!$H$6*Oper!S26</f>
        <v>0</v>
      </c>
      <c r="Z26" s="10">
        <f>Prezos!$H$7*Oper!T26</f>
        <v>0</v>
      </c>
      <c r="AA26" s="10">
        <f>Prezos!$H$8*Oper!U26</f>
        <v>0</v>
      </c>
      <c r="AB26" s="4">
        <f t="shared" si="5"/>
        <v>0</v>
      </c>
      <c r="AC26" s="4">
        <f t="shared" si="5"/>
        <v>0</v>
      </c>
      <c r="AD26" s="4">
        <f t="shared" si="5"/>
        <v>0</v>
      </c>
      <c r="AE26" s="4">
        <f t="shared" si="5"/>
        <v>0</v>
      </c>
      <c r="AF26" s="4">
        <f t="shared" si="5"/>
        <v>0</v>
      </c>
      <c r="AG26" s="4">
        <f t="shared" si="5"/>
        <v>0</v>
      </c>
      <c r="AH26" s="10">
        <f>Prezos!$I$3*Oper!AB26</f>
        <v>0</v>
      </c>
      <c r="AI26" s="10">
        <f>Prezos!$I$4*Oper!AC26</f>
        <v>0</v>
      </c>
      <c r="AJ26" s="10">
        <f>Prezos!$I$5*Oper!AD26</f>
        <v>0</v>
      </c>
      <c r="AK26" s="10">
        <f>Prezos!$I$6*Oper!AE26</f>
        <v>0</v>
      </c>
      <c r="AL26" s="10">
        <f>Prezos!$I$7*Oper!AF26</f>
        <v>0</v>
      </c>
      <c r="AM26" s="10">
        <f>Prezos!$I$8*Oper!AG26</f>
        <v>0</v>
      </c>
      <c r="AN26" s="7">
        <f t="shared" si="6"/>
        <v>0</v>
      </c>
      <c r="AO26" s="4">
        <f t="shared" si="7"/>
        <v>0</v>
      </c>
      <c r="AP26" s="13">
        <f t="shared" si="8"/>
        <v>0</v>
      </c>
      <c r="AQ26" s="4">
        <f t="shared" si="9"/>
        <v>0</v>
      </c>
      <c r="AR26" s="13">
        <f t="shared" si="10"/>
        <v>0</v>
      </c>
      <c r="AS26" s="4">
        <f t="shared" si="11"/>
        <v>0</v>
      </c>
      <c r="AT26" s="13">
        <f t="shared" si="12"/>
        <v>0</v>
      </c>
      <c r="AU26" s="7">
        <f t="shared" si="13"/>
        <v>0</v>
      </c>
      <c r="AV26" s="7">
        <f t="shared" si="14"/>
        <v>30</v>
      </c>
      <c r="AW26" s="5">
        <f t="shared" si="15"/>
        <v>0</v>
      </c>
      <c r="AX26" s="7">
        <f t="shared" si="16"/>
        <v>0</v>
      </c>
    </row>
    <row r="27" spans="1:50" ht="12.75">
      <c r="A27">
        <f>Licenzas!F32</f>
        <v>0</v>
      </c>
      <c r="B27" s="4">
        <f>Licenzas!H32</f>
        <v>0</v>
      </c>
      <c r="C27" s="4">
        <f>Licenzas!G32</f>
        <v>0</v>
      </c>
      <c r="D27" s="4">
        <f t="shared" si="3"/>
        <v>0</v>
      </c>
      <c r="E27" s="4">
        <f t="shared" si="3"/>
        <v>0</v>
      </c>
      <c r="F27" s="4">
        <f t="shared" si="3"/>
        <v>0</v>
      </c>
      <c r="G27" s="4">
        <f t="shared" si="3"/>
        <v>0</v>
      </c>
      <c r="H27" s="4">
        <f t="shared" si="3"/>
        <v>0</v>
      </c>
      <c r="I27" s="4">
        <f t="shared" si="3"/>
        <v>0</v>
      </c>
      <c r="J27" s="10">
        <f>Prezos!$G$3*Oper!D27</f>
        <v>0</v>
      </c>
      <c r="K27" s="10">
        <f>Prezos!$G$4*Oper!E27</f>
        <v>0</v>
      </c>
      <c r="L27" s="10">
        <f>Prezos!$G$5*Oper!F27</f>
        <v>0</v>
      </c>
      <c r="M27" s="10">
        <f>Prezos!$G$6*Oper!G27</f>
        <v>0</v>
      </c>
      <c r="N27" s="10">
        <f>Prezos!$G$7*Oper!H27</f>
        <v>0</v>
      </c>
      <c r="O27" s="10">
        <f>Prezos!$G$8*Oper!I27</f>
        <v>0</v>
      </c>
      <c r="P27" s="4">
        <f t="shared" si="4"/>
        <v>0</v>
      </c>
      <c r="Q27" s="4">
        <f t="shared" si="4"/>
        <v>0</v>
      </c>
      <c r="R27" s="4">
        <f t="shared" si="4"/>
        <v>0</v>
      </c>
      <c r="S27" s="4">
        <f t="shared" si="4"/>
        <v>0</v>
      </c>
      <c r="T27" s="4">
        <f t="shared" si="4"/>
        <v>0</v>
      </c>
      <c r="U27" s="4">
        <f t="shared" si="4"/>
        <v>0</v>
      </c>
      <c r="V27" s="10">
        <f>Prezos!$H$3*Oper!P27</f>
        <v>0</v>
      </c>
      <c r="W27" s="10">
        <f>Prezos!$H$4*Oper!Q27</f>
        <v>0</v>
      </c>
      <c r="X27" s="10">
        <f>Prezos!$H$5*Oper!R27</f>
        <v>0</v>
      </c>
      <c r="Y27" s="10">
        <f>Prezos!$H$6*Oper!S27</f>
        <v>0</v>
      </c>
      <c r="Z27" s="10">
        <f>Prezos!$H$7*Oper!T27</f>
        <v>0</v>
      </c>
      <c r="AA27" s="10">
        <f>Prezos!$H$8*Oper!U27</f>
        <v>0</v>
      </c>
      <c r="AB27" s="4">
        <f t="shared" si="5"/>
        <v>0</v>
      </c>
      <c r="AC27" s="4">
        <f t="shared" si="5"/>
        <v>0</v>
      </c>
      <c r="AD27" s="4">
        <f t="shared" si="5"/>
        <v>0</v>
      </c>
      <c r="AE27" s="4">
        <f t="shared" si="5"/>
        <v>0</v>
      </c>
      <c r="AF27" s="4">
        <f t="shared" si="5"/>
        <v>0</v>
      </c>
      <c r="AG27" s="4">
        <f t="shared" si="5"/>
        <v>0</v>
      </c>
      <c r="AH27" s="10">
        <f>Prezos!$I$3*Oper!AB27</f>
        <v>0</v>
      </c>
      <c r="AI27" s="10">
        <f>Prezos!$I$4*Oper!AC27</f>
        <v>0</v>
      </c>
      <c r="AJ27" s="10">
        <f>Prezos!$I$5*Oper!AD27</f>
        <v>0</v>
      </c>
      <c r="AK27" s="10">
        <f>Prezos!$I$6*Oper!AE27</f>
        <v>0</v>
      </c>
      <c r="AL27" s="10">
        <f>Prezos!$I$7*Oper!AF27</f>
        <v>0</v>
      </c>
      <c r="AM27" s="10">
        <f>Prezos!$I$8*Oper!AG27</f>
        <v>0</v>
      </c>
      <c r="AN27" s="7">
        <f t="shared" si="6"/>
        <v>0</v>
      </c>
      <c r="AO27" s="4">
        <f t="shared" si="7"/>
        <v>0</v>
      </c>
      <c r="AP27" s="13">
        <f t="shared" si="8"/>
        <v>0</v>
      </c>
      <c r="AQ27" s="4">
        <f t="shared" si="9"/>
        <v>0</v>
      </c>
      <c r="AR27" s="13">
        <f t="shared" si="10"/>
        <v>0</v>
      </c>
      <c r="AS27" s="4">
        <f t="shared" si="11"/>
        <v>0</v>
      </c>
      <c r="AT27" s="13">
        <f t="shared" si="12"/>
        <v>0</v>
      </c>
      <c r="AU27" s="7">
        <f t="shared" si="13"/>
        <v>0</v>
      </c>
      <c r="AV27" s="7">
        <f t="shared" si="14"/>
        <v>30</v>
      </c>
      <c r="AW27" s="5">
        <f t="shared" si="15"/>
        <v>0</v>
      </c>
      <c r="AX27" s="7">
        <f t="shared" si="16"/>
        <v>0</v>
      </c>
    </row>
    <row r="28" spans="1:50" ht="12.75">
      <c r="A28">
        <f>Licenzas!F33</f>
        <v>0</v>
      </c>
      <c r="B28" s="4">
        <f>Licenzas!H33</f>
        <v>0</v>
      </c>
      <c r="C28" s="4">
        <f>Licenzas!G33</f>
        <v>0</v>
      </c>
      <c r="D28" s="4">
        <f t="shared" si="3"/>
        <v>0</v>
      </c>
      <c r="E28" s="4">
        <f t="shared" si="3"/>
        <v>0</v>
      </c>
      <c r="F28" s="4">
        <f t="shared" si="3"/>
        <v>0</v>
      </c>
      <c r="G28" s="4">
        <f t="shared" si="3"/>
        <v>0</v>
      </c>
      <c r="H28" s="4">
        <f t="shared" si="3"/>
        <v>0</v>
      </c>
      <c r="I28" s="4">
        <f t="shared" si="3"/>
        <v>0</v>
      </c>
      <c r="J28" s="10">
        <f>Prezos!$G$3*Oper!D28</f>
        <v>0</v>
      </c>
      <c r="K28" s="10">
        <f>Prezos!$G$4*Oper!E28</f>
        <v>0</v>
      </c>
      <c r="L28" s="10">
        <f>Prezos!$G$5*Oper!F28</f>
        <v>0</v>
      </c>
      <c r="M28" s="10">
        <f>Prezos!$G$6*Oper!G28</f>
        <v>0</v>
      </c>
      <c r="N28" s="10">
        <f>Prezos!$G$7*Oper!H28</f>
        <v>0</v>
      </c>
      <c r="O28" s="10">
        <f>Prezos!$G$8*Oper!I28</f>
        <v>0</v>
      </c>
      <c r="P28" s="4">
        <f t="shared" si="4"/>
        <v>0</v>
      </c>
      <c r="Q28" s="4">
        <f t="shared" si="4"/>
        <v>0</v>
      </c>
      <c r="R28" s="4">
        <f t="shared" si="4"/>
        <v>0</v>
      </c>
      <c r="S28" s="4">
        <f t="shared" si="4"/>
        <v>0</v>
      </c>
      <c r="T28" s="4">
        <f t="shared" si="4"/>
        <v>0</v>
      </c>
      <c r="U28" s="4">
        <f t="shared" si="4"/>
        <v>0</v>
      </c>
      <c r="V28" s="10">
        <f>Prezos!$H$3*Oper!P28</f>
        <v>0</v>
      </c>
      <c r="W28" s="10">
        <f>Prezos!$H$4*Oper!Q28</f>
        <v>0</v>
      </c>
      <c r="X28" s="10">
        <f>Prezos!$H$5*Oper!R28</f>
        <v>0</v>
      </c>
      <c r="Y28" s="10">
        <f>Prezos!$H$6*Oper!S28</f>
        <v>0</v>
      </c>
      <c r="Z28" s="10">
        <f>Prezos!$H$7*Oper!T28</f>
        <v>0</v>
      </c>
      <c r="AA28" s="10">
        <f>Prezos!$H$8*Oper!U28</f>
        <v>0</v>
      </c>
      <c r="AB28" s="4">
        <f t="shared" si="5"/>
        <v>0</v>
      </c>
      <c r="AC28" s="4">
        <f t="shared" si="5"/>
        <v>0</v>
      </c>
      <c r="AD28" s="4">
        <f t="shared" si="5"/>
        <v>0</v>
      </c>
      <c r="AE28" s="4">
        <f t="shared" si="5"/>
        <v>0</v>
      </c>
      <c r="AF28" s="4">
        <f t="shared" si="5"/>
        <v>0</v>
      </c>
      <c r="AG28" s="4">
        <f t="shared" si="5"/>
        <v>0</v>
      </c>
      <c r="AH28" s="10">
        <f>Prezos!$I$3*Oper!AB28</f>
        <v>0</v>
      </c>
      <c r="AI28" s="10">
        <f>Prezos!$I$4*Oper!AC28</f>
        <v>0</v>
      </c>
      <c r="AJ28" s="10">
        <f>Prezos!$I$5*Oper!AD28</f>
        <v>0</v>
      </c>
      <c r="AK28" s="10">
        <f>Prezos!$I$6*Oper!AE28</f>
        <v>0</v>
      </c>
      <c r="AL28" s="10">
        <f>Prezos!$I$7*Oper!AF28</f>
        <v>0</v>
      </c>
      <c r="AM28" s="10">
        <f>Prezos!$I$8*Oper!AG28</f>
        <v>0</v>
      </c>
      <c r="AN28" s="7">
        <f t="shared" si="6"/>
        <v>0</v>
      </c>
      <c r="AO28" s="4">
        <f t="shared" si="7"/>
        <v>0</v>
      </c>
      <c r="AP28" s="13">
        <f t="shared" si="8"/>
        <v>0</v>
      </c>
      <c r="AQ28" s="4">
        <f t="shared" si="9"/>
        <v>0</v>
      </c>
      <c r="AR28" s="13">
        <f t="shared" si="10"/>
        <v>0</v>
      </c>
      <c r="AS28" s="4">
        <f t="shared" si="11"/>
        <v>0</v>
      </c>
      <c r="AT28" s="13">
        <f t="shared" si="12"/>
        <v>0</v>
      </c>
      <c r="AU28" s="7">
        <f t="shared" si="13"/>
        <v>0</v>
      </c>
      <c r="AV28" s="7">
        <f t="shared" si="14"/>
        <v>30</v>
      </c>
      <c r="AW28" s="5">
        <f t="shared" si="15"/>
        <v>0</v>
      </c>
      <c r="AX28" s="7">
        <f t="shared" si="16"/>
        <v>0</v>
      </c>
    </row>
    <row r="29" spans="1:50" ht="12.75">
      <c r="A29">
        <f>Licenzas!F34</f>
        <v>0</v>
      </c>
      <c r="B29" s="4">
        <f>Licenzas!H34</f>
        <v>0</v>
      </c>
      <c r="C29" s="4">
        <f>Licenzas!G34</f>
        <v>0</v>
      </c>
      <c r="D29" s="4">
        <f t="shared" si="3"/>
        <v>0</v>
      </c>
      <c r="E29" s="4">
        <f t="shared" si="3"/>
        <v>0</v>
      </c>
      <c r="F29" s="4">
        <f t="shared" si="3"/>
        <v>0</v>
      </c>
      <c r="G29" s="4">
        <f t="shared" si="3"/>
        <v>0</v>
      </c>
      <c r="H29" s="4">
        <f t="shared" si="3"/>
        <v>0</v>
      </c>
      <c r="I29" s="4">
        <f t="shared" si="3"/>
        <v>0</v>
      </c>
      <c r="J29" s="10">
        <f>Prezos!$G$3*Oper!D29</f>
        <v>0</v>
      </c>
      <c r="K29" s="10">
        <f>Prezos!$G$4*Oper!E29</f>
        <v>0</v>
      </c>
      <c r="L29" s="10">
        <f>Prezos!$G$5*Oper!F29</f>
        <v>0</v>
      </c>
      <c r="M29" s="10">
        <f>Prezos!$G$6*Oper!G29</f>
        <v>0</v>
      </c>
      <c r="N29" s="10">
        <f>Prezos!$G$7*Oper!H29</f>
        <v>0</v>
      </c>
      <c r="O29" s="10">
        <f>Prezos!$G$8*Oper!I29</f>
        <v>0</v>
      </c>
      <c r="P29" s="4">
        <f t="shared" si="4"/>
        <v>0</v>
      </c>
      <c r="Q29" s="4">
        <f t="shared" si="4"/>
        <v>0</v>
      </c>
      <c r="R29" s="4">
        <f t="shared" si="4"/>
        <v>0</v>
      </c>
      <c r="S29" s="4">
        <f t="shared" si="4"/>
        <v>0</v>
      </c>
      <c r="T29" s="4">
        <f t="shared" si="4"/>
        <v>0</v>
      </c>
      <c r="U29" s="4">
        <f t="shared" si="4"/>
        <v>0</v>
      </c>
      <c r="V29" s="10">
        <f>Prezos!$H$3*Oper!P29</f>
        <v>0</v>
      </c>
      <c r="W29" s="10">
        <f>Prezos!$H$4*Oper!Q29</f>
        <v>0</v>
      </c>
      <c r="X29" s="10">
        <f>Prezos!$H$5*Oper!R29</f>
        <v>0</v>
      </c>
      <c r="Y29" s="10">
        <f>Prezos!$H$6*Oper!S29</f>
        <v>0</v>
      </c>
      <c r="Z29" s="10">
        <f>Prezos!$H$7*Oper!T29</f>
        <v>0</v>
      </c>
      <c r="AA29" s="10">
        <f>Prezos!$H$8*Oper!U29</f>
        <v>0</v>
      </c>
      <c r="AB29" s="4">
        <f t="shared" si="5"/>
        <v>0</v>
      </c>
      <c r="AC29" s="4">
        <f t="shared" si="5"/>
        <v>0</v>
      </c>
      <c r="AD29" s="4">
        <f t="shared" si="5"/>
        <v>0</v>
      </c>
      <c r="AE29" s="4">
        <f t="shared" si="5"/>
        <v>0</v>
      </c>
      <c r="AF29" s="4">
        <f t="shared" si="5"/>
        <v>0</v>
      </c>
      <c r="AG29" s="4">
        <f t="shared" si="5"/>
        <v>0</v>
      </c>
      <c r="AH29" s="10">
        <f>Prezos!$I$3*Oper!AB29</f>
        <v>0</v>
      </c>
      <c r="AI29" s="10">
        <f>Prezos!$I$4*Oper!AC29</f>
        <v>0</v>
      </c>
      <c r="AJ29" s="10">
        <f>Prezos!$I$5*Oper!AD29</f>
        <v>0</v>
      </c>
      <c r="AK29" s="10">
        <f>Prezos!$I$6*Oper!AE29</f>
        <v>0</v>
      </c>
      <c r="AL29" s="10">
        <f>Prezos!$I$7*Oper!AF29</f>
        <v>0</v>
      </c>
      <c r="AM29" s="10">
        <f>Prezos!$I$8*Oper!AG29</f>
        <v>0</v>
      </c>
      <c r="AN29" s="7">
        <f t="shared" si="6"/>
        <v>0</v>
      </c>
      <c r="AO29" s="4">
        <f t="shared" si="7"/>
        <v>0</v>
      </c>
      <c r="AP29" s="13">
        <f t="shared" si="8"/>
        <v>0</v>
      </c>
      <c r="AQ29" s="4">
        <f t="shared" si="9"/>
        <v>0</v>
      </c>
      <c r="AR29" s="13">
        <f t="shared" si="10"/>
        <v>0</v>
      </c>
      <c r="AS29" s="4">
        <f t="shared" si="11"/>
        <v>0</v>
      </c>
      <c r="AT29" s="13">
        <f t="shared" si="12"/>
        <v>0</v>
      </c>
      <c r="AU29" s="7">
        <f t="shared" si="13"/>
        <v>0</v>
      </c>
      <c r="AV29" s="7">
        <f t="shared" si="14"/>
        <v>30</v>
      </c>
      <c r="AW29" s="5">
        <f t="shared" si="15"/>
        <v>0</v>
      </c>
      <c r="AX29" s="7">
        <f t="shared" si="16"/>
        <v>0</v>
      </c>
    </row>
    <row r="30" spans="1:50" ht="12.75">
      <c r="A30">
        <f>Licenzas!F35</f>
        <v>0</v>
      </c>
      <c r="B30" s="4">
        <f>Licenzas!H35</f>
        <v>0</v>
      </c>
      <c r="C30" s="4">
        <f>Licenzas!G35</f>
        <v>0</v>
      </c>
      <c r="D30" s="4">
        <f t="shared" si="3"/>
        <v>0</v>
      </c>
      <c r="E30" s="4">
        <f t="shared" si="3"/>
        <v>0</v>
      </c>
      <c r="F30" s="4">
        <f t="shared" si="3"/>
        <v>0</v>
      </c>
      <c r="G30" s="4">
        <f t="shared" si="3"/>
        <v>0</v>
      </c>
      <c r="H30" s="4">
        <f t="shared" si="3"/>
        <v>0</v>
      </c>
      <c r="I30" s="4">
        <f t="shared" si="3"/>
        <v>0</v>
      </c>
      <c r="J30" s="10">
        <f>Prezos!$G$3*Oper!D30</f>
        <v>0</v>
      </c>
      <c r="K30" s="10">
        <f>Prezos!$G$4*Oper!E30</f>
        <v>0</v>
      </c>
      <c r="L30" s="10">
        <f>Prezos!$G$5*Oper!F30</f>
        <v>0</v>
      </c>
      <c r="M30" s="10">
        <f>Prezos!$G$6*Oper!G30</f>
        <v>0</v>
      </c>
      <c r="N30" s="10">
        <f>Prezos!$G$7*Oper!H30</f>
        <v>0</v>
      </c>
      <c r="O30" s="10">
        <f>Prezos!$G$8*Oper!I30</f>
        <v>0</v>
      </c>
      <c r="P30" s="4">
        <f t="shared" si="4"/>
        <v>0</v>
      </c>
      <c r="Q30" s="4">
        <f t="shared" si="4"/>
        <v>0</v>
      </c>
      <c r="R30" s="4">
        <f t="shared" si="4"/>
        <v>0</v>
      </c>
      <c r="S30" s="4">
        <f t="shared" si="4"/>
        <v>0</v>
      </c>
      <c r="T30" s="4">
        <f t="shared" si="4"/>
        <v>0</v>
      </c>
      <c r="U30" s="4">
        <f t="shared" si="4"/>
        <v>0</v>
      </c>
      <c r="V30" s="10">
        <f>Prezos!$H$3*Oper!P30</f>
        <v>0</v>
      </c>
      <c r="W30" s="10">
        <f>Prezos!$H$4*Oper!Q30</f>
        <v>0</v>
      </c>
      <c r="X30" s="10">
        <f>Prezos!$H$5*Oper!R30</f>
        <v>0</v>
      </c>
      <c r="Y30" s="10">
        <f>Prezos!$H$6*Oper!S30</f>
        <v>0</v>
      </c>
      <c r="Z30" s="10">
        <f>Prezos!$H$7*Oper!T30</f>
        <v>0</v>
      </c>
      <c r="AA30" s="10">
        <f>Prezos!$H$8*Oper!U30</f>
        <v>0</v>
      </c>
      <c r="AB30" s="4">
        <f t="shared" si="5"/>
        <v>0</v>
      </c>
      <c r="AC30" s="4">
        <f t="shared" si="5"/>
        <v>0</v>
      </c>
      <c r="AD30" s="4">
        <f t="shared" si="5"/>
        <v>0</v>
      </c>
      <c r="AE30" s="4">
        <f t="shared" si="5"/>
        <v>0</v>
      </c>
      <c r="AF30" s="4">
        <f t="shared" si="5"/>
        <v>0</v>
      </c>
      <c r="AG30" s="4">
        <f t="shared" si="5"/>
        <v>0</v>
      </c>
      <c r="AH30" s="10">
        <f>Prezos!$I$3*Oper!AB30</f>
        <v>0</v>
      </c>
      <c r="AI30" s="10">
        <f>Prezos!$I$4*Oper!AC30</f>
        <v>0</v>
      </c>
      <c r="AJ30" s="10">
        <f>Prezos!$I$5*Oper!AD30</f>
        <v>0</v>
      </c>
      <c r="AK30" s="10">
        <f>Prezos!$I$6*Oper!AE30</f>
        <v>0</v>
      </c>
      <c r="AL30" s="10">
        <f>Prezos!$I$7*Oper!AF30</f>
        <v>0</v>
      </c>
      <c r="AM30" s="10">
        <f>Prezos!$I$8*Oper!AG30</f>
        <v>0</v>
      </c>
      <c r="AN30" s="7">
        <f t="shared" si="6"/>
        <v>0</v>
      </c>
      <c r="AO30" s="4">
        <f t="shared" si="7"/>
        <v>0</v>
      </c>
      <c r="AP30" s="13">
        <f t="shared" si="8"/>
        <v>0</v>
      </c>
      <c r="AQ30" s="4">
        <f t="shared" si="9"/>
        <v>0</v>
      </c>
      <c r="AR30" s="13">
        <f t="shared" si="10"/>
        <v>0</v>
      </c>
      <c r="AS30" s="4">
        <f t="shared" si="11"/>
        <v>0</v>
      </c>
      <c r="AT30" s="13">
        <f t="shared" si="12"/>
        <v>0</v>
      </c>
      <c r="AU30" s="7">
        <f t="shared" si="13"/>
        <v>0</v>
      </c>
      <c r="AV30" s="7">
        <f t="shared" si="14"/>
        <v>30</v>
      </c>
      <c r="AW30" s="5">
        <f t="shared" si="15"/>
        <v>0</v>
      </c>
      <c r="AX30" s="7">
        <f t="shared" si="16"/>
        <v>0</v>
      </c>
    </row>
    <row r="31" spans="1:50" ht="12.75">
      <c r="A31">
        <f>Licenzas!F36</f>
        <v>0</v>
      </c>
      <c r="B31" s="4">
        <f>Licenzas!H36</f>
        <v>0</v>
      </c>
      <c r="C31" s="4">
        <f>Licenzas!G36</f>
        <v>0</v>
      </c>
      <c r="D31" s="4">
        <f t="shared" si="3"/>
        <v>0</v>
      </c>
      <c r="E31" s="4">
        <f t="shared" si="3"/>
        <v>0</v>
      </c>
      <c r="F31" s="4">
        <f t="shared" si="3"/>
        <v>0</v>
      </c>
      <c r="G31" s="4">
        <f t="shared" si="3"/>
        <v>0</v>
      </c>
      <c r="H31" s="4">
        <f t="shared" si="3"/>
        <v>0</v>
      </c>
      <c r="I31" s="4">
        <f t="shared" si="3"/>
        <v>0</v>
      </c>
      <c r="J31" s="10">
        <f>Prezos!$G$3*Oper!D31</f>
        <v>0</v>
      </c>
      <c r="K31" s="10">
        <f>Prezos!$G$4*Oper!E31</f>
        <v>0</v>
      </c>
      <c r="L31" s="10">
        <f>Prezos!$G$5*Oper!F31</f>
        <v>0</v>
      </c>
      <c r="M31" s="10">
        <f>Prezos!$G$6*Oper!G31</f>
        <v>0</v>
      </c>
      <c r="N31" s="10">
        <f>Prezos!$G$7*Oper!H31</f>
        <v>0</v>
      </c>
      <c r="O31" s="10">
        <f>Prezos!$G$8*Oper!I31</f>
        <v>0</v>
      </c>
      <c r="P31" s="4">
        <f t="shared" si="4"/>
        <v>0</v>
      </c>
      <c r="Q31" s="4">
        <f t="shared" si="4"/>
        <v>0</v>
      </c>
      <c r="R31" s="4">
        <f t="shared" si="4"/>
        <v>0</v>
      </c>
      <c r="S31" s="4">
        <f t="shared" si="4"/>
        <v>0</v>
      </c>
      <c r="T31" s="4">
        <f t="shared" si="4"/>
        <v>0</v>
      </c>
      <c r="U31" s="4">
        <f t="shared" si="4"/>
        <v>0</v>
      </c>
      <c r="V31" s="10">
        <f>Prezos!$H$3*Oper!P31</f>
        <v>0</v>
      </c>
      <c r="W31" s="10">
        <f>Prezos!$H$4*Oper!Q31</f>
        <v>0</v>
      </c>
      <c r="X31" s="10">
        <f>Prezos!$H$5*Oper!R31</f>
        <v>0</v>
      </c>
      <c r="Y31" s="10">
        <f>Prezos!$H$6*Oper!S31</f>
        <v>0</v>
      </c>
      <c r="Z31" s="10">
        <f>Prezos!$H$7*Oper!T31</f>
        <v>0</v>
      </c>
      <c r="AA31" s="10">
        <f>Prezos!$H$8*Oper!U31</f>
        <v>0</v>
      </c>
      <c r="AB31" s="4">
        <f t="shared" si="5"/>
        <v>0</v>
      </c>
      <c r="AC31" s="4">
        <f t="shared" si="5"/>
        <v>0</v>
      </c>
      <c r="AD31" s="4">
        <f t="shared" si="5"/>
        <v>0</v>
      </c>
      <c r="AE31" s="4">
        <f t="shared" si="5"/>
        <v>0</v>
      </c>
      <c r="AF31" s="4">
        <f t="shared" si="5"/>
        <v>0</v>
      </c>
      <c r="AG31" s="4">
        <f t="shared" si="5"/>
        <v>0</v>
      </c>
      <c r="AH31" s="10">
        <f>Prezos!$I$3*Oper!AB31</f>
        <v>0</v>
      </c>
      <c r="AI31" s="10">
        <f>Prezos!$I$4*Oper!AC31</f>
        <v>0</v>
      </c>
      <c r="AJ31" s="10">
        <f>Prezos!$I$5*Oper!AD31</f>
        <v>0</v>
      </c>
      <c r="AK31" s="10">
        <f>Prezos!$I$6*Oper!AE31</f>
        <v>0</v>
      </c>
      <c r="AL31" s="10">
        <f>Prezos!$I$7*Oper!AF31</f>
        <v>0</v>
      </c>
      <c r="AM31" s="10">
        <f>Prezos!$I$8*Oper!AG31</f>
        <v>0</v>
      </c>
      <c r="AN31" s="7">
        <f t="shared" si="6"/>
        <v>0</v>
      </c>
      <c r="AO31" s="4">
        <f t="shared" si="7"/>
        <v>0</v>
      </c>
      <c r="AP31" s="13">
        <f t="shared" si="8"/>
        <v>0</v>
      </c>
      <c r="AQ31" s="4">
        <f t="shared" si="9"/>
        <v>0</v>
      </c>
      <c r="AR31" s="13">
        <f t="shared" si="10"/>
        <v>0</v>
      </c>
      <c r="AS31" s="4">
        <f t="shared" si="11"/>
        <v>0</v>
      </c>
      <c r="AT31" s="13">
        <f t="shared" si="12"/>
        <v>0</v>
      </c>
      <c r="AU31" s="7">
        <f t="shared" si="13"/>
        <v>0</v>
      </c>
      <c r="AV31" s="7">
        <f t="shared" si="14"/>
        <v>30</v>
      </c>
      <c r="AW31" s="5">
        <f t="shared" si="15"/>
        <v>0</v>
      </c>
      <c r="AX31" s="7">
        <f t="shared" si="16"/>
        <v>0</v>
      </c>
    </row>
    <row r="32" spans="1:50" ht="12.75">
      <c r="A32">
        <f>Licenzas!F37</f>
        <v>0</v>
      </c>
      <c r="B32" s="4">
        <f>Licenzas!H37</f>
        <v>0</v>
      </c>
      <c r="C32" s="4">
        <f>Licenzas!G37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 t="shared" si="3"/>
        <v>0</v>
      </c>
      <c r="H32" s="4">
        <f t="shared" si="3"/>
        <v>0</v>
      </c>
      <c r="I32" s="4">
        <f t="shared" si="3"/>
        <v>0</v>
      </c>
      <c r="J32" s="10">
        <f>Prezos!$G$3*Oper!D32</f>
        <v>0</v>
      </c>
      <c r="K32" s="10">
        <f>Prezos!$G$4*Oper!E32</f>
        <v>0</v>
      </c>
      <c r="L32" s="10">
        <f>Prezos!$G$5*Oper!F32</f>
        <v>0</v>
      </c>
      <c r="M32" s="10">
        <f>Prezos!$G$6*Oper!G32</f>
        <v>0</v>
      </c>
      <c r="N32" s="10">
        <f>Prezos!$G$7*Oper!H32</f>
        <v>0</v>
      </c>
      <c r="O32" s="10">
        <f>Prezos!$G$8*Oper!I32</f>
        <v>0</v>
      </c>
      <c r="P32" s="4">
        <f t="shared" si="4"/>
        <v>0</v>
      </c>
      <c r="Q32" s="4">
        <f t="shared" si="4"/>
        <v>0</v>
      </c>
      <c r="R32" s="4">
        <f t="shared" si="4"/>
        <v>0</v>
      </c>
      <c r="S32" s="4">
        <f t="shared" si="4"/>
        <v>0</v>
      </c>
      <c r="T32" s="4">
        <f t="shared" si="4"/>
        <v>0</v>
      </c>
      <c r="U32" s="4">
        <f t="shared" si="4"/>
        <v>0</v>
      </c>
      <c r="V32" s="10">
        <f>Prezos!$H$3*Oper!P32</f>
        <v>0</v>
      </c>
      <c r="W32" s="10">
        <f>Prezos!$H$4*Oper!Q32</f>
        <v>0</v>
      </c>
      <c r="X32" s="10">
        <f>Prezos!$H$5*Oper!R32</f>
        <v>0</v>
      </c>
      <c r="Y32" s="10">
        <f>Prezos!$H$6*Oper!S32</f>
        <v>0</v>
      </c>
      <c r="Z32" s="10">
        <f>Prezos!$H$7*Oper!T32</f>
        <v>0</v>
      </c>
      <c r="AA32" s="10">
        <f>Prezos!$H$8*Oper!U32</f>
        <v>0</v>
      </c>
      <c r="AB32" s="4">
        <f t="shared" si="5"/>
        <v>0</v>
      </c>
      <c r="AC32" s="4">
        <f t="shared" si="5"/>
        <v>0</v>
      </c>
      <c r="AD32" s="4">
        <f t="shared" si="5"/>
        <v>0</v>
      </c>
      <c r="AE32" s="4">
        <f t="shared" si="5"/>
        <v>0</v>
      </c>
      <c r="AF32" s="4">
        <f t="shared" si="5"/>
        <v>0</v>
      </c>
      <c r="AG32" s="4">
        <f t="shared" si="5"/>
        <v>0</v>
      </c>
      <c r="AH32" s="10">
        <f>Prezos!$I$3*Oper!AB32</f>
        <v>0</v>
      </c>
      <c r="AI32" s="10">
        <f>Prezos!$I$4*Oper!AC32</f>
        <v>0</v>
      </c>
      <c r="AJ32" s="10">
        <f>Prezos!$I$5*Oper!AD32</f>
        <v>0</v>
      </c>
      <c r="AK32" s="10">
        <f>Prezos!$I$6*Oper!AE32</f>
        <v>0</v>
      </c>
      <c r="AL32" s="10">
        <f>Prezos!$I$7*Oper!AF32</f>
        <v>0</v>
      </c>
      <c r="AM32" s="10">
        <f>Prezos!$I$8*Oper!AG32</f>
        <v>0</v>
      </c>
      <c r="AN32" s="7">
        <f t="shared" si="6"/>
        <v>0</v>
      </c>
      <c r="AO32" s="4">
        <f t="shared" si="7"/>
        <v>0</v>
      </c>
      <c r="AP32" s="13">
        <f t="shared" si="8"/>
        <v>0</v>
      </c>
      <c r="AQ32" s="4">
        <f t="shared" si="9"/>
        <v>0</v>
      </c>
      <c r="AR32" s="13">
        <f t="shared" si="10"/>
        <v>0</v>
      </c>
      <c r="AS32" s="4">
        <f t="shared" si="11"/>
        <v>0</v>
      </c>
      <c r="AT32" s="13">
        <f t="shared" si="12"/>
        <v>0</v>
      </c>
      <c r="AU32" s="7">
        <f t="shared" si="13"/>
        <v>0</v>
      </c>
      <c r="AV32" s="7">
        <f t="shared" si="14"/>
        <v>30</v>
      </c>
      <c r="AW32" s="5">
        <f t="shared" si="15"/>
        <v>0</v>
      </c>
      <c r="AX32" s="7">
        <f t="shared" si="16"/>
        <v>0</v>
      </c>
    </row>
    <row r="33" spans="1:50" ht="12.75">
      <c r="A33">
        <f>Licenzas!F38</f>
        <v>0</v>
      </c>
      <c r="B33" s="4">
        <f>Licenzas!H38</f>
        <v>0</v>
      </c>
      <c r="C33" s="4">
        <f>Licenzas!G38</f>
        <v>0</v>
      </c>
      <c r="D33" s="4">
        <f t="shared" si="3"/>
        <v>0</v>
      </c>
      <c r="E33" s="4">
        <f t="shared" si="3"/>
        <v>0</v>
      </c>
      <c r="F33" s="4">
        <f t="shared" si="3"/>
        <v>0</v>
      </c>
      <c r="G33" s="4">
        <f t="shared" si="3"/>
        <v>0</v>
      </c>
      <c r="H33" s="4">
        <f t="shared" si="3"/>
        <v>0</v>
      </c>
      <c r="I33" s="4">
        <f t="shared" si="3"/>
        <v>0</v>
      </c>
      <c r="J33" s="10">
        <f>Prezos!$G$3*Oper!D33</f>
        <v>0</v>
      </c>
      <c r="K33" s="10">
        <f>Prezos!$G$4*Oper!E33</f>
        <v>0</v>
      </c>
      <c r="L33" s="10">
        <f>Prezos!$G$5*Oper!F33</f>
        <v>0</v>
      </c>
      <c r="M33" s="10">
        <f>Prezos!$G$6*Oper!G33</f>
        <v>0</v>
      </c>
      <c r="N33" s="10">
        <f>Prezos!$G$7*Oper!H33</f>
        <v>0</v>
      </c>
      <c r="O33" s="10">
        <f>Prezos!$G$8*Oper!I33</f>
        <v>0</v>
      </c>
      <c r="P33" s="4">
        <f t="shared" si="4"/>
        <v>0</v>
      </c>
      <c r="Q33" s="4">
        <f t="shared" si="4"/>
        <v>0</v>
      </c>
      <c r="R33" s="4">
        <f t="shared" si="4"/>
        <v>0</v>
      </c>
      <c r="S33" s="4">
        <f t="shared" si="4"/>
        <v>0</v>
      </c>
      <c r="T33" s="4">
        <f t="shared" si="4"/>
        <v>0</v>
      </c>
      <c r="U33" s="4">
        <f t="shared" si="4"/>
        <v>0</v>
      </c>
      <c r="V33" s="10">
        <f>Prezos!$H$3*Oper!P33</f>
        <v>0</v>
      </c>
      <c r="W33" s="10">
        <f>Prezos!$H$4*Oper!Q33</f>
        <v>0</v>
      </c>
      <c r="X33" s="10">
        <f>Prezos!$H$5*Oper!R33</f>
        <v>0</v>
      </c>
      <c r="Y33" s="10">
        <f>Prezos!$H$6*Oper!S33</f>
        <v>0</v>
      </c>
      <c r="Z33" s="10">
        <f>Prezos!$H$7*Oper!T33</f>
        <v>0</v>
      </c>
      <c r="AA33" s="10">
        <f>Prezos!$H$8*Oper!U33</f>
        <v>0</v>
      </c>
      <c r="AB33" s="4">
        <f t="shared" si="5"/>
        <v>0</v>
      </c>
      <c r="AC33" s="4">
        <f t="shared" si="5"/>
        <v>0</v>
      </c>
      <c r="AD33" s="4">
        <f t="shared" si="5"/>
        <v>0</v>
      </c>
      <c r="AE33" s="4">
        <f t="shared" si="5"/>
        <v>0</v>
      </c>
      <c r="AF33" s="4">
        <f t="shared" si="5"/>
        <v>0</v>
      </c>
      <c r="AG33" s="4">
        <f t="shared" si="5"/>
        <v>0</v>
      </c>
      <c r="AH33" s="10">
        <f>Prezos!$I$3*Oper!AB33</f>
        <v>0</v>
      </c>
      <c r="AI33" s="10">
        <f>Prezos!$I$4*Oper!AC33</f>
        <v>0</v>
      </c>
      <c r="AJ33" s="10">
        <f>Prezos!$I$5*Oper!AD33</f>
        <v>0</v>
      </c>
      <c r="AK33" s="10">
        <f>Prezos!$I$6*Oper!AE33</f>
        <v>0</v>
      </c>
      <c r="AL33" s="10">
        <f>Prezos!$I$7*Oper!AF33</f>
        <v>0</v>
      </c>
      <c r="AM33" s="10">
        <f>Prezos!$I$8*Oper!AG33</f>
        <v>0</v>
      </c>
      <c r="AN33" s="7">
        <f t="shared" si="6"/>
        <v>0</v>
      </c>
      <c r="AO33" s="4">
        <f t="shared" si="7"/>
        <v>0</v>
      </c>
      <c r="AP33" s="13">
        <f t="shared" si="8"/>
        <v>0</v>
      </c>
      <c r="AQ33" s="4">
        <f t="shared" si="9"/>
        <v>0</v>
      </c>
      <c r="AR33" s="13">
        <f t="shared" si="10"/>
        <v>0</v>
      </c>
      <c r="AS33" s="4">
        <f t="shared" si="11"/>
        <v>0</v>
      </c>
      <c r="AT33" s="13">
        <f t="shared" si="12"/>
        <v>0</v>
      </c>
      <c r="AU33" s="7">
        <f t="shared" si="13"/>
        <v>0</v>
      </c>
      <c r="AV33" s="7">
        <f t="shared" si="14"/>
        <v>30</v>
      </c>
      <c r="AW33" s="5">
        <f t="shared" si="15"/>
        <v>0</v>
      </c>
      <c r="AX33" s="7">
        <f t="shared" si="16"/>
        <v>0</v>
      </c>
    </row>
    <row r="34" spans="1:50" ht="12.75">
      <c r="A34">
        <f>Licenzas!F39</f>
        <v>0</v>
      </c>
      <c r="B34" s="4">
        <f>Licenzas!H39</f>
        <v>0</v>
      </c>
      <c r="C34" s="4">
        <f>Licenzas!G39</f>
        <v>0</v>
      </c>
      <c r="D34" s="4">
        <f t="shared" si="3"/>
        <v>0</v>
      </c>
      <c r="E34" s="4">
        <f t="shared" si="3"/>
        <v>0</v>
      </c>
      <c r="F34" s="4">
        <f t="shared" si="3"/>
        <v>0</v>
      </c>
      <c r="G34" s="4">
        <f t="shared" si="3"/>
        <v>0</v>
      </c>
      <c r="H34" s="4">
        <f t="shared" si="3"/>
        <v>0</v>
      </c>
      <c r="I34" s="4">
        <f t="shared" si="3"/>
        <v>0</v>
      </c>
      <c r="J34" s="10">
        <f>Prezos!$G$3*Oper!D34</f>
        <v>0</v>
      </c>
      <c r="K34" s="10">
        <f>Prezos!$G$4*Oper!E34</f>
        <v>0</v>
      </c>
      <c r="L34" s="10">
        <f>Prezos!$G$5*Oper!F34</f>
        <v>0</v>
      </c>
      <c r="M34" s="10">
        <f>Prezos!$G$6*Oper!G34</f>
        <v>0</v>
      </c>
      <c r="N34" s="10">
        <f>Prezos!$G$7*Oper!H34</f>
        <v>0</v>
      </c>
      <c r="O34" s="10">
        <f>Prezos!$G$8*Oper!I34</f>
        <v>0</v>
      </c>
      <c r="P34" s="4">
        <f t="shared" si="4"/>
        <v>0</v>
      </c>
      <c r="Q34" s="4">
        <f t="shared" si="4"/>
        <v>0</v>
      </c>
      <c r="R34" s="4">
        <f t="shared" si="4"/>
        <v>0</v>
      </c>
      <c r="S34" s="4">
        <f t="shared" si="4"/>
        <v>0</v>
      </c>
      <c r="T34" s="4">
        <f t="shared" si="4"/>
        <v>0</v>
      </c>
      <c r="U34" s="4">
        <f t="shared" si="4"/>
        <v>0</v>
      </c>
      <c r="V34" s="10">
        <f>Prezos!$H$3*Oper!P34</f>
        <v>0</v>
      </c>
      <c r="W34" s="10">
        <f>Prezos!$H$4*Oper!Q34</f>
        <v>0</v>
      </c>
      <c r="X34" s="10">
        <f>Prezos!$H$5*Oper!R34</f>
        <v>0</v>
      </c>
      <c r="Y34" s="10">
        <f>Prezos!$H$6*Oper!S34</f>
        <v>0</v>
      </c>
      <c r="Z34" s="10">
        <f>Prezos!$H$7*Oper!T34</f>
        <v>0</v>
      </c>
      <c r="AA34" s="10">
        <f>Prezos!$H$8*Oper!U34</f>
        <v>0</v>
      </c>
      <c r="AB34" s="4">
        <f t="shared" si="5"/>
        <v>0</v>
      </c>
      <c r="AC34" s="4">
        <f t="shared" si="5"/>
        <v>0</v>
      </c>
      <c r="AD34" s="4">
        <f t="shared" si="5"/>
        <v>0</v>
      </c>
      <c r="AE34" s="4">
        <f t="shared" si="5"/>
        <v>0</v>
      </c>
      <c r="AF34" s="4">
        <f t="shared" si="5"/>
        <v>0</v>
      </c>
      <c r="AG34" s="4">
        <f t="shared" si="5"/>
        <v>0</v>
      </c>
      <c r="AH34" s="10">
        <f>Prezos!$I$3*Oper!AB34</f>
        <v>0</v>
      </c>
      <c r="AI34" s="10">
        <f>Prezos!$I$4*Oper!AC34</f>
        <v>0</v>
      </c>
      <c r="AJ34" s="10">
        <f>Prezos!$I$5*Oper!AD34</f>
        <v>0</v>
      </c>
      <c r="AK34" s="10">
        <f>Prezos!$I$6*Oper!AE34</f>
        <v>0</v>
      </c>
      <c r="AL34" s="10">
        <f>Prezos!$I$7*Oper!AF34</f>
        <v>0</v>
      </c>
      <c r="AM34" s="10">
        <f>Prezos!$I$8*Oper!AG34</f>
        <v>0</v>
      </c>
      <c r="AN34" s="7">
        <f t="shared" si="6"/>
        <v>0</v>
      </c>
      <c r="AO34" s="4">
        <f t="shared" si="7"/>
        <v>0</v>
      </c>
      <c r="AP34" s="13">
        <f t="shared" si="8"/>
        <v>0</v>
      </c>
      <c r="AQ34" s="4">
        <f t="shared" si="9"/>
        <v>0</v>
      </c>
      <c r="AR34" s="13">
        <f t="shared" si="10"/>
        <v>0</v>
      </c>
      <c r="AS34" s="4">
        <f t="shared" si="11"/>
        <v>0</v>
      </c>
      <c r="AT34" s="13">
        <f t="shared" si="12"/>
        <v>0</v>
      </c>
      <c r="AU34" s="7">
        <f t="shared" si="13"/>
        <v>0</v>
      </c>
      <c r="AV34" s="7">
        <f t="shared" si="14"/>
        <v>30</v>
      </c>
      <c r="AW34" s="5">
        <f t="shared" si="15"/>
        <v>0</v>
      </c>
      <c r="AX34" s="7">
        <f t="shared" si="16"/>
        <v>0</v>
      </c>
    </row>
    <row r="35" spans="1:50" ht="12.75">
      <c r="A35">
        <f>Licenzas!F40</f>
        <v>0</v>
      </c>
      <c r="B35" s="4">
        <f>Licenzas!H40</f>
        <v>0</v>
      </c>
      <c r="C35" s="4">
        <f>Licenzas!G40</f>
        <v>0</v>
      </c>
      <c r="D35" s="4">
        <f t="shared" si="3"/>
        <v>0</v>
      </c>
      <c r="E35" s="4">
        <f t="shared" si="3"/>
        <v>0</v>
      </c>
      <c r="F35" s="4">
        <f t="shared" si="3"/>
        <v>0</v>
      </c>
      <c r="G35" s="4">
        <f t="shared" si="3"/>
        <v>0</v>
      </c>
      <c r="H35" s="4">
        <f t="shared" si="3"/>
        <v>0</v>
      </c>
      <c r="I35" s="4">
        <f t="shared" si="3"/>
        <v>0</v>
      </c>
      <c r="J35" s="10">
        <f>Prezos!$G$3*Oper!D35</f>
        <v>0</v>
      </c>
      <c r="K35" s="10">
        <f>Prezos!$G$4*Oper!E35</f>
        <v>0</v>
      </c>
      <c r="L35" s="10">
        <f>Prezos!$G$5*Oper!F35</f>
        <v>0</v>
      </c>
      <c r="M35" s="10">
        <f>Prezos!$G$6*Oper!G35</f>
        <v>0</v>
      </c>
      <c r="N35" s="10">
        <f>Prezos!$G$7*Oper!H35</f>
        <v>0</v>
      </c>
      <c r="O35" s="10">
        <f>Prezos!$G$8*Oper!I35</f>
        <v>0</v>
      </c>
      <c r="P35" s="4">
        <f t="shared" si="4"/>
        <v>0</v>
      </c>
      <c r="Q35" s="4">
        <f t="shared" si="4"/>
        <v>0</v>
      </c>
      <c r="R35" s="4">
        <f t="shared" si="4"/>
        <v>0</v>
      </c>
      <c r="S35" s="4">
        <f t="shared" si="4"/>
        <v>0</v>
      </c>
      <c r="T35" s="4">
        <f t="shared" si="4"/>
        <v>0</v>
      </c>
      <c r="U35" s="4">
        <f t="shared" si="4"/>
        <v>0</v>
      </c>
      <c r="V35" s="10">
        <f>Prezos!$H$3*Oper!P35</f>
        <v>0</v>
      </c>
      <c r="W35" s="10">
        <f>Prezos!$H$4*Oper!Q35</f>
        <v>0</v>
      </c>
      <c r="X35" s="10">
        <f>Prezos!$H$5*Oper!R35</f>
        <v>0</v>
      </c>
      <c r="Y35" s="10">
        <f>Prezos!$H$6*Oper!S35</f>
        <v>0</v>
      </c>
      <c r="Z35" s="10">
        <f>Prezos!$H$7*Oper!T35</f>
        <v>0</v>
      </c>
      <c r="AA35" s="10">
        <f>Prezos!$H$8*Oper!U35</f>
        <v>0</v>
      </c>
      <c r="AB35" s="4">
        <f t="shared" si="5"/>
        <v>0</v>
      </c>
      <c r="AC35" s="4">
        <f t="shared" si="5"/>
        <v>0</v>
      </c>
      <c r="AD35" s="4">
        <f t="shared" si="5"/>
        <v>0</v>
      </c>
      <c r="AE35" s="4">
        <f t="shared" si="5"/>
        <v>0</v>
      </c>
      <c r="AF35" s="4">
        <f t="shared" si="5"/>
        <v>0</v>
      </c>
      <c r="AG35" s="4">
        <f t="shared" si="5"/>
        <v>0</v>
      </c>
      <c r="AH35" s="10">
        <f>Prezos!$I$3*Oper!AB35</f>
        <v>0</v>
      </c>
      <c r="AI35" s="10">
        <f>Prezos!$I$4*Oper!AC35</f>
        <v>0</v>
      </c>
      <c r="AJ35" s="10">
        <f>Prezos!$I$5*Oper!AD35</f>
        <v>0</v>
      </c>
      <c r="AK35" s="10">
        <f>Prezos!$I$6*Oper!AE35</f>
        <v>0</v>
      </c>
      <c r="AL35" s="10">
        <f>Prezos!$I$7*Oper!AF35</f>
        <v>0</v>
      </c>
      <c r="AM35" s="10">
        <f>Prezos!$I$8*Oper!AG35</f>
        <v>0</v>
      </c>
      <c r="AN35" s="7">
        <f t="shared" si="6"/>
        <v>0</v>
      </c>
      <c r="AO35" s="4">
        <f t="shared" si="7"/>
        <v>0</v>
      </c>
      <c r="AP35" s="13">
        <f t="shared" si="8"/>
        <v>0</v>
      </c>
      <c r="AQ35" s="4">
        <f t="shared" si="9"/>
        <v>0</v>
      </c>
      <c r="AR35" s="13">
        <f t="shared" si="10"/>
        <v>0</v>
      </c>
      <c r="AS35" s="4">
        <f t="shared" si="11"/>
        <v>0</v>
      </c>
      <c r="AT35" s="13">
        <f t="shared" si="12"/>
        <v>0</v>
      </c>
      <c r="AU35" s="7">
        <f t="shared" si="13"/>
        <v>0</v>
      </c>
      <c r="AV35" s="7">
        <f t="shared" si="14"/>
        <v>30</v>
      </c>
      <c r="AW35" s="5">
        <f t="shared" si="15"/>
        <v>0</v>
      </c>
      <c r="AX35" s="7">
        <f t="shared" si="16"/>
        <v>0</v>
      </c>
    </row>
    <row r="36" spans="1:50" ht="12.75">
      <c r="A36">
        <f>Licenzas!F41</f>
        <v>0</v>
      </c>
      <c r="B36" s="4">
        <f>Licenzas!H41</f>
        <v>0</v>
      </c>
      <c r="C36" s="4">
        <f>Licenzas!G41</f>
        <v>0</v>
      </c>
      <c r="D36" s="4">
        <f aca="true" t="shared" si="17" ref="D36:I52">IF($B36=D$2,1,0)</f>
        <v>0</v>
      </c>
      <c r="E36" s="4">
        <f t="shared" si="17"/>
        <v>0</v>
      </c>
      <c r="F36" s="4">
        <f t="shared" si="17"/>
        <v>0</v>
      </c>
      <c r="G36" s="4">
        <f t="shared" si="17"/>
        <v>0</v>
      </c>
      <c r="H36" s="4">
        <f t="shared" si="17"/>
        <v>0</v>
      </c>
      <c r="I36" s="4">
        <f t="shared" si="17"/>
        <v>0</v>
      </c>
      <c r="J36" s="10">
        <f>Prezos!$G$3*Oper!D36</f>
        <v>0</v>
      </c>
      <c r="K36" s="10">
        <f>Prezos!$G$4*Oper!E36</f>
        <v>0</v>
      </c>
      <c r="L36" s="10">
        <f>Prezos!$G$5*Oper!F36</f>
        <v>0</v>
      </c>
      <c r="M36" s="10">
        <f>Prezos!$G$6*Oper!G36</f>
        <v>0</v>
      </c>
      <c r="N36" s="10">
        <f>Prezos!$G$7*Oper!H36</f>
        <v>0</v>
      </c>
      <c r="O36" s="10">
        <f>Prezos!$G$8*Oper!I36</f>
        <v>0</v>
      </c>
      <c r="P36" s="4">
        <f aca="true" t="shared" si="18" ref="P36:U52">IF($B36=P$2,1,0)</f>
        <v>0</v>
      </c>
      <c r="Q36" s="4">
        <f t="shared" si="18"/>
        <v>0</v>
      </c>
      <c r="R36" s="4">
        <f t="shared" si="18"/>
        <v>0</v>
      </c>
      <c r="S36" s="4">
        <f t="shared" si="18"/>
        <v>0</v>
      </c>
      <c r="T36" s="4">
        <f t="shared" si="18"/>
        <v>0</v>
      </c>
      <c r="U36" s="4">
        <f t="shared" si="18"/>
        <v>0</v>
      </c>
      <c r="V36" s="10">
        <f>Prezos!$H$3*Oper!P36</f>
        <v>0</v>
      </c>
      <c r="W36" s="10">
        <f>Prezos!$H$4*Oper!Q36</f>
        <v>0</v>
      </c>
      <c r="X36" s="10">
        <f>Prezos!$H$5*Oper!R36</f>
        <v>0</v>
      </c>
      <c r="Y36" s="10">
        <f>Prezos!$H$6*Oper!S36</f>
        <v>0</v>
      </c>
      <c r="Z36" s="10">
        <f>Prezos!$H$7*Oper!T36</f>
        <v>0</v>
      </c>
      <c r="AA36" s="10">
        <f>Prezos!$H$8*Oper!U36</f>
        <v>0</v>
      </c>
      <c r="AB36" s="4">
        <f aca="true" t="shared" si="19" ref="AB36:AG52">IF($B36=AB$2,1,0)</f>
        <v>0</v>
      </c>
      <c r="AC36" s="4">
        <f t="shared" si="19"/>
        <v>0</v>
      </c>
      <c r="AD36" s="4">
        <f t="shared" si="19"/>
        <v>0</v>
      </c>
      <c r="AE36" s="4">
        <f t="shared" si="19"/>
        <v>0</v>
      </c>
      <c r="AF36" s="4">
        <f t="shared" si="19"/>
        <v>0</v>
      </c>
      <c r="AG36" s="4">
        <f t="shared" si="19"/>
        <v>0</v>
      </c>
      <c r="AH36" s="10">
        <f>Prezos!$I$3*Oper!AB36</f>
        <v>0</v>
      </c>
      <c r="AI36" s="10">
        <f>Prezos!$I$4*Oper!AC36</f>
        <v>0</v>
      </c>
      <c r="AJ36" s="10">
        <f>Prezos!$I$5*Oper!AD36</f>
        <v>0</v>
      </c>
      <c r="AK36" s="10">
        <f>Prezos!$I$6*Oper!AE36</f>
        <v>0</v>
      </c>
      <c r="AL36" s="10">
        <f>Prezos!$I$7*Oper!AF36</f>
        <v>0</v>
      </c>
      <c r="AM36" s="10">
        <f>Prezos!$I$8*Oper!AG36</f>
        <v>0</v>
      </c>
      <c r="AN36" s="7">
        <f t="shared" si="6"/>
        <v>0</v>
      </c>
      <c r="AO36" s="4">
        <f t="shared" si="7"/>
        <v>0</v>
      </c>
      <c r="AP36" s="13">
        <f t="shared" si="8"/>
        <v>0</v>
      </c>
      <c r="AQ36" s="4">
        <f t="shared" si="9"/>
        <v>0</v>
      </c>
      <c r="AR36" s="13">
        <f t="shared" si="10"/>
        <v>0</v>
      </c>
      <c r="AS36" s="4">
        <f t="shared" si="11"/>
        <v>0</v>
      </c>
      <c r="AT36" s="13">
        <f t="shared" si="12"/>
        <v>0</v>
      </c>
      <c r="AU36" s="7">
        <f t="shared" si="13"/>
        <v>0</v>
      </c>
      <c r="AV36" s="7">
        <f t="shared" si="14"/>
        <v>30</v>
      </c>
      <c r="AW36" s="5">
        <f t="shared" si="15"/>
        <v>0</v>
      </c>
      <c r="AX36" s="7">
        <f t="shared" si="16"/>
        <v>0</v>
      </c>
    </row>
    <row r="37" spans="1:50" ht="12.75">
      <c r="A37">
        <f>Licenzas!F42</f>
        <v>0</v>
      </c>
      <c r="B37" s="4">
        <f>Licenzas!H42</f>
        <v>0</v>
      </c>
      <c r="C37" s="4">
        <f>Licenzas!G42</f>
        <v>0</v>
      </c>
      <c r="D37" s="4">
        <f t="shared" si="17"/>
        <v>0</v>
      </c>
      <c r="E37" s="4">
        <f t="shared" si="17"/>
        <v>0</v>
      </c>
      <c r="F37" s="4">
        <f t="shared" si="17"/>
        <v>0</v>
      </c>
      <c r="G37" s="4">
        <f t="shared" si="17"/>
        <v>0</v>
      </c>
      <c r="H37" s="4">
        <f t="shared" si="17"/>
        <v>0</v>
      </c>
      <c r="I37" s="4">
        <f t="shared" si="17"/>
        <v>0</v>
      </c>
      <c r="J37" s="10">
        <f>Prezos!$G$3*Oper!D37</f>
        <v>0</v>
      </c>
      <c r="K37" s="10">
        <f>Prezos!$G$4*Oper!E37</f>
        <v>0</v>
      </c>
      <c r="L37" s="10">
        <f>Prezos!$G$5*Oper!F37</f>
        <v>0</v>
      </c>
      <c r="M37" s="10">
        <f>Prezos!$G$6*Oper!G37</f>
        <v>0</v>
      </c>
      <c r="N37" s="10">
        <f>Prezos!$G$7*Oper!H37</f>
        <v>0</v>
      </c>
      <c r="O37" s="10">
        <f>Prezos!$G$8*Oper!I37</f>
        <v>0</v>
      </c>
      <c r="P37" s="4">
        <f t="shared" si="18"/>
        <v>0</v>
      </c>
      <c r="Q37" s="4">
        <f t="shared" si="18"/>
        <v>0</v>
      </c>
      <c r="R37" s="4">
        <f t="shared" si="18"/>
        <v>0</v>
      </c>
      <c r="S37" s="4">
        <f t="shared" si="18"/>
        <v>0</v>
      </c>
      <c r="T37" s="4">
        <f t="shared" si="18"/>
        <v>0</v>
      </c>
      <c r="U37" s="4">
        <f t="shared" si="18"/>
        <v>0</v>
      </c>
      <c r="V37" s="10">
        <f>Prezos!$H$3*Oper!P37</f>
        <v>0</v>
      </c>
      <c r="W37" s="10">
        <f>Prezos!$H$4*Oper!Q37</f>
        <v>0</v>
      </c>
      <c r="X37" s="10">
        <f>Prezos!$H$5*Oper!R37</f>
        <v>0</v>
      </c>
      <c r="Y37" s="10">
        <f>Prezos!$H$6*Oper!S37</f>
        <v>0</v>
      </c>
      <c r="Z37" s="10">
        <f>Prezos!$H$7*Oper!T37</f>
        <v>0</v>
      </c>
      <c r="AA37" s="10">
        <f>Prezos!$H$8*Oper!U37</f>
        <v>0</v>
      </c>
      <c r="AB37" s="4">
        <f t="shared" si="19"/>
        <v>0</v>
      </c>
      <c r="AC37" s="4">
        <f t="shared" si="19"/>
        <v>0</v>
      </c>
      <c r="AD37" s="4">
        <f t="shared" si="19"/>
        <v>0</v>
      </c>
      <c r="AE37" s="4">
        <f t="shared" si="19"/>
        <v>0</v>
      </c>
      <c r="AF37" s="4">
        <f t="shared" si="19"/>
        <v>0</v>
      </c>
      <c r="AG37" s="4">
        <f t="shared" si="19"/>
        <v>0</v>
      </c>
      <c r="AH37" s="10">
        <f>Prezos!$I$3*Oper!AB37</f>
        <v>0</v>
      </c>
      <c r="AI37" s="10">
        <f>Prezos!$I$4*Oper!AC37</f>
        <v>0</v>
      </c>
      <c r="AJ37" s="10">
        <f>Prezos!$I$5*Oper!AD37</f>
        <v>0</v>
      </c>
      <c r="AK37" s="10">
        <f>Prezos!$I$6*Oper!AE37</f>
        <v>0</v>
      </c>
      <c r="AL37" s="10">
        <f>Prezos!$I$7*Oper!AF37</f>
        <v>0</v>
      </c>
      <c r="AM37" s="10">
        <f>Prezos!$I$8*Oper!AG37</f>
        <v>0</v>
      </c>
      <c r="AN37" s="7">
        <f t="shared" si="6"/>
        <v>0</v>
      </c>
      <c r="AO37" s="4">
        <f t="shared" si="7"/>
        <v>0</v>
      </c>
      <c r="AP37" s="13">
        <f t="shared" si="8"/>
        <v>0</v>
      </c>
      <c r="AQ37" s="4">
        <f t="shared" si="9"/>
        <v>0</v>
      </c>
      <c r="AR37" s="13">
        <f t="shared" si="10"/>
        <v>0</v>
      </c>
      <c r="AS37" s="4">
        <f t="shared" si="11"/>
        <v>0</v>
      </c>
      <c r="AT37" s="13">
        <f t="shared" si="12"/>
        <v>0</v>
      </c>
      <c r="AU37" s="7">
        <f t="shared" si="13"/>
        <v>0</v>
      </c>
      <c r="AV37" s="7">
        <f t="shared" si="14"/>
        <v>30</v>
      </c>
      <c r="AW37" s="5">
        <f t="shared" si="15"/>
        <v>0</v>
      </c>
      <c r="AX37" s="7">
        <f t="shared" si="16"/>
        <v>0</v>
      </c>
    </row>
    <row r="38" spans="1:50" ht="12.75">
      <c r="A38">
        <f>Licenzas!F43</f>
        <v>0</v>
      </c>
      <c r="B38" s="4">
        <f>Licenzas!H43</f>
        <v>0</v>
      </c>
      <c r="C38" s="4">
        <f>Licenzas!G43</f>
        <v>0</v>
      </c>
      <c r="D38" s="4">
        <f t="shared" si="17"/>
        <v>0</v>
      </c>
      <c r="E38" s="4">
        <f t="shared" si="17"/>
        <v>0</v>
      </c>
      <c r="F38" s="4">
        <f t="shared" si="17"/>
        <v>0</v>
      </c>
      <c r="G38" s="4">
        <f t="shared" si="17"/>
        <v>0</v>
      </c>
      <c r="H38" s="4">
        <f t="shared" si="17"/>
        <v>0</v>
      </c>
      <c r="I38" s="4">
        <f t="shared" si="17"/>
        <v>0</v>
      </c>
      <c r="J38" s="10">
        <f>Prezos!$G$3*Oper!D38</f>
        <v>0</v>
      </c>
      <c r="K38" s="10">
        <f>Prezos!$G$4*Oper!E38</f>
        <v>0</v>
      </c>
      <c r="L38" s="10">
        <f>Prezos!$G$5*Oper!F38</f>
        <v>0</v>
      </c>
      <c r="M38" s="10">
        <f>Prezos!$G$6*Oper!G38</f>
        <v>0</v>
      </c>
      <c r="N38" s="10">
        <f>Prezos!$G$7*Oper!H38</f>
        <v>0</v>
      </c>
      <c r="O38" s="10">
        <f>Prezos!$G$8*Oper!I38</f>
        <v>0</v>
      </c>
      <c r="P38" s="4">
        <f t="shared" si="18"/>
        <v>0</v>
      </c>
      <c r="Q38" s="4">
        <f t="shared" si="18"/>
        <v>0</v>
      </c>
      <c r="R38" s="4">
        <f t="shared" si="18"/>
        <v>0</v>
      </c>
      <c r="S38" s="4">
        <f t="shared" si="18"/>
        <v>0</v>
      </c>
      <c r="T38" s="4">
        <f t="shared" si="18"/>
        <v>0</v>
      </c>
      <c r="U38" s="4">
        <f t="shared" si="18"/>
        <v>0</v>
      </c>
      <c r="V38" s="10">
        <f>Prezos!$H$3*Oper!P38</f>
        <v>0</v>
      </c>
      <c r="W38" s="10">
        <f>Prezos!$H$4*Oper!Q38</f>
        <v>0</v>
      </c>
      <c r="X38" s="10">
        <f>Prezos!$H$5*Oper!R38</f>
        <v>0</v>
      </c>
      <c r="Y38" s="10">
        <f>Prezos!$H$6*Oper!S38</f>
        <v>0</v>
      </c>
      <c r="Z38" s="10">
        <f>Prezos!$H$7*Oper!T38</f>
        <v>0</v>
      </c>
      <c r="AA38" s="10">
        <f>Prezos!$H$8*Oper!U38</f>
        <v>0</v>
      </c>
      <c r="AB38" s="4">
        <f t="shared" si="19"/>
        <v>0</v>
      </c>
      <c r="AC38" s="4">
        <f t="shared" si="19"/>
        <v>0</v>
      </c>
      <c r="AD38" s="4">
        <f t="shared" si="19"/>
        <v>0</v>
      </c>
      <c r="AE38" s="4">
        <f t="shared" si="19"/>
        <v>0</v>
      </c>
      <c r="AF38" s="4">
        <f t="shared" si="19"/>
        <v>0</v>
      </c>
      <c r="AG38" s="4">
        <f t="shared" si="19"/>
        <v>0</v>
      </c>
      <c r="AH38" s="10">
        <f>Prezos!$I$3*Oper!AB38</f>
        <v>0</v>
      </c>
      <c r="AI38" s="10">
        <f>Prezos!$I$4*Oper!AC38</f>
        <v>0</v>
      </c>
      <c r="AJ38" s="10">
        <f>Prezos!$I$5*Oper!AD38</f>
        <v>0</v>
      </c>
      <c r="AK38" s="10">
        <f>Prezos!$I$6*Oper!AE38</f>
        <v>0</v>
      </c>
      <c r="AL38" s="10">
        <f>Prezos!$I$7*Oper!AF38</f>
        <v>0</v>
      </c>
      <c r="AM38" s="10">
        <f>Prezos!$I$8*Oper!AG38</f>
        <v>0</v>
      </c>
      <c r="AN38" s="7">
        <f t="shared" si="6"/>
        <v>0</v>
      </c>
      <c r="AO38" s="4">
        <f t="shared" si="7"/>
        <v>0</v>
      </c>
      <c r="AP38" s="13">
        <f t="shared" si="8"/>
        <v>0</v>
      </c>
      <c r="AQ38" s="4">
        <f t="shared" si="9"/>
        <v>0</v>
      </c>
      <c r="AR38" s="13">
        <f t="shared" si="10"/>
        <v>0</v>
      </c>
      <c r="AS38" s="4">
        <f t="shared" si="11"/>
        <v>0</v>
      </c>
      <c r="AT38" s="13">
        <f t="shared" si="12"/>
        <v>0</v>
      </c>
      <c r="AU38" s="7">
        <f t="shared" si="13"/>
        <v>0</v>
      </c>
      <c r="AV38" s="7">
        <f t="shared" si="14"/>
        <v>30</v>
      </c>
      <c r="AW38" s="5">
        <f t="shared" si="15"/>
        <v>0</v>
      </c>
      <c r="AX38" s="7">
        <f t="shared" si="16"/>
        <v>0</v>
      </c>
    </row>
    <row r="39" spans="1:50" ht="12.75">
      <c r="A39">
        <f>Licenzas!F44</f>
        <v>0</v>
      </c>
      <c r="B39" s="4">
        <f>Licenzas!H44</f>
        <v>0</v>
      </c>
      <c r="C39" s="4">
        <f>Licenzas!G44</f>
        <v>0</v>
      </c>
      <c r="D39" s="4">
        <f t="shared" si="17"/>
        <v>0</v>
      </c>
      <c r="E39" s="4">
        <f t="shared" si="17"/>
        <v>0</v>
      </c>
      <c r="F39" s="4">
        <f t="shared" si="17"/>
        <v>0</v>
      </c>
      <c r="G39" s="4">
        <f t="shared" si="17"/>
        <v>0</v>
      </c>
      <c r="H39" s="4">
        <f t="shared" si="17"/>
        <v>0</v>
      </c>
      <c r="I39" s="4">
        <f t="shared" si="17"/>
        <v>0</v>
      </c>
      <c r="J39" s="10">
        <f>Prezos!$G$3*Oper!D39</f>
        <v>0</v>
      </c>
      <c r="K39" s="10">
        <f>Prezos!$G$4*Oper!E39</f>
        <v>0</v>
      </c>
      <c r="L39" s="10">
        <f>Prezos!$G$5*Oper!F39</f>
        <v>0</v>
      </c>
      <c r="M39" s="10">
        <f>Prezos!$G$6*Oper!G39</f>
        <v>0</v>
      </c>
      <c r="N39" s="10">
        <f>Prezos!$G$7*Oper!H39</f>
        <v>0</v>
      </c>
      <c r="O39" s="10">
        <f>Prezos!$G$8*Oper!I39</f>
        <v>0</v>
      </c>
      <c r="P39" s="4">
        <f t="shared" si="18"/>
        <v>0</v>
      </c>
      <c r="Q39" s="4">
        <f t="shared" si="18"/>
        <v>0</v>
      </c>
      <c r="R39" s="4">
        <f t="shared" si="18"/>
        <v>0</v>
      </c>
      <c r="S39" s="4">
        <f t="shared" si="18"/>
        <v>0</v>
      </c>
      <c r="T39" s="4">
        <f t="shared" si="18"/>
        <v>0</v>
      </c>
      <c r="U39" s="4">
        <f t="shared" si="18"/>
        <v>0</v>
      </c>
      <c r="V39" s="10">
        <f>Prezos!$H$3*Oper!P39</f>
        <v>0</v>
      </c>
      <c r="W39" s="10">
        <f>Prezos!$H$4*Oper!Q39</f>
        <v>0</v>
      </c>
      <c r="X39" s="10">
        <f>Prezos!$H$5*Oper!R39</f>
        <v>0</v>
      </c>
      <c r="Y39" s="10">
        <f>Prezos!$H$6*Oper!S39</f>
        <v>0</v>
      </c>
      <c r="Z39" s="10">
        <f>Prezos!$H$7*Oper!T39</f>
        <v>0</v>
      </c>
      <c r="AA39" s="10">
        <f>Prezos!$H$8*Oper!U39</f>
        <v>0</v>
      </c>
      <c r="AB39" s="4">
        <f t="shared" si="19"/>
        <v>0</v>
      </c>
      <c r="AC39" s="4">
        <f t="shared" si="19"/>
        <v>0</v>
      </c>
      <c r="AD39" s="4">
        <f t="shared" si="19"/>
        <v>0</v>
      </c>
      <c r="AE39" s="4">
        <f t="shared" si="19"/>
        <v>0</v>
      </c>
      <c r="AF39" s="4">
        <f t="shared" si="19"/>
        <v>0</v>
      </c>
      <c r="AG39" s="4">
        <f t="shared" si="19"/>
        <v>0</v>
      </c>
      <c r="AH39" s="10">
        <f>Prezos!$I$3*Oper!AB39</f>
        <v>0</v>
      </c>
      <c r="AI39" s="10">
        <f>Prezos!$I$4*Oper!AC39</f>
        <v>0</v>
      </c>
      <c r="AJ39" s="10">
        <f>Prezos!$I$5*Oper!AD39</f>
        <v>0</v>
      </c>
      <c r="AK39" s="10">
        <f>Prezos!$I$6*Oper!AE39</f>
        <v>0</v>
      </c>
      <c r="AL39" s="10">
        <f>Prezos!$I$7*Oper!AF39</f>
        <v>0</v>
      </c>
      <c r="AM39" s="10">
        <f>Prezos!$I$8*Oper!AG39</f>
        <v>0</v>
      </c>
      <c r="AN39" s="7">
        <f t="shared" si="6"/>
        <v>0</v>
      </c>
      <c r="AO39" s="4">
        <f t="shared" si="7"/>
        <v>0</v>
      </c>
      <c r="AP39" s="13">
        <f t="shared" si="8"/>
        <v>0</v>
      </c>
      <c r="AQ39" s="4">
        <f t="shared" si="9"/>
        <v>0</v>
      </c>
      <c r="AR39" s="13">
        <f t="shared" si="10"/>
        <v>0</v>
      </c>
      <c r="AS39" s="4">
        <f t="shared" si="11"/>
        <v>0</v>
      </c>
      <c r="AT39" s="13">
        <f t="shared" si="12"/>
        <v>0</v>
      </c>
      <c r="AU39" s="7">
        <f t="shared" si="13"/>
        <v>0</v>
      </c>
      <c r="AV39" s="7">
        <f t="shared" si="14"/>
        <v>30</v>
      </c>
      <c r="AW39" s="5">
        <f t="shared" si="15"/>
        <v>0</v>
      </c>
      <c r="AX39" s="7">
        <f t="shared" si="16"/>
        <v>0</v>
      </c>
    </row>
    <row r="40" spans="1:50" ht="12.75">
      <c r="A40">
        <f>Licenzas!F45</f>
        <v>0</v>
      </c>
      <c r="B40" s="4">
        <f>Licenzas!H45</f>
        <v>0</v>
      </c>
      <c r="C40" s="4">
        <f>Licenzas!G45</f>
        <v>0</v>
      </c>
      <c r="D40" s="4">
        <f t="shared" si="17"/>
        <v>0</v>
      </c>
      <c r="E40" s="4">
        <f t="shared" si="17"/>
        <v>0</v>
      </c>
      <c r="F40" s="4">
        <f t="shared" si="17"/>
        <v>0</v>
      </c>
      <c r="G40" s="4">
        <f t="shared" si="17"/>
        <v>0</v>
      </c>
      <c r="H40" s="4">
        <f t="shared" si="17"/>
        <v>0</v>
      </c>
      <c r="I40" s="4">
        <f t="shared" si="17"/>
        <v>0</v>
      </c>
      <c r="J40" s="10">
        <f>Prezos!$G$3*Oper!D40</f>
        <v>0</v>
      </c>
      <c r="K40" s="10">
        <f>Prezos!$G$4*Oper!E40</f>
        <v>0</v>
      </c>
      <c r="L40" s="10">
        <f>Prezos!$G$5*Oper!F40</f>
        <v>0</v>
      </c>
      <c r="M40" s="10">
        <f>Prezos!$G$6*Oper!G40</f>
        <v>0</v>
      </c>
      <c r="N40" s="10">
        <f>Prezos!$G$7*Oper!H40</f>
        <v>0</v>
      </c>
      <c r="O40" s="10">
        <f>Prezos!$G$8*Oper!I40</f>
        <v>0</v>
      </c>
      <c r="P40" s="4">
        <f t="shared" si="18"/>
        <v>0</v>
      </c>
      <c r="Q40" s="4">
        <f t="shared" si="18"/>
        <v>0</v>
      </c>
      <c r="R40" s="4">
        <f t="shared" si="18"/>
        <v>0</v>
      </c>
      <c r="S40" s="4">
        <f t="shared" si="18"/>
        <v>0</v>
      </c>
      <c r="T40" s="4">
        <f t="shared" si="18"/>
        <v>0</v>
      </c>
      <c r="U40" s="4">
        <f t="shared" si="18"/>
        <v>0</v>
      </c>
      <c r="V40" s="10">
        <f>Prezos!$H$3*Oper!P40</f>
        <v>0</v>
      </c>
      <c r="W40" s="10">
        <f>Prezos!$H$4*Oper!Q40</f>
        <v>0</v>
      </c>
      <c r="X40" s="10">
        <f>Prezos!$H$5*Oper!R40</f>
        <v>0</v>
      </c>
      <c r="Y40" s="10">
        <f>Prezos!$H$6*Oper!S40</f>
        <v>0</v>
      </c>
      <c r="Z40" s="10">
        <f>Prezos!$H$7*Oper!T40</f>
        <v>0</v>
      </c>
      <c r="AA40" s="10">
        <f>Prezos!$H$8*Oper!U40</f>
        <v>0</v>
      </c>
      <c r="AB40" s="4">
        <f t="shared" si="19"/>
        <v>0</v>
      </c>
      <c r="AC40" s="4">
        <f t="shared" si="19"/>
        <v>0</v>
      </c>
      <c r="AD40" s="4">
        <f t="shared" si="19"/>
        <v>0</v>
      </c>
      <c r="AE40" s="4">
        <f t="shared" si="19"/>
        <v>0</v>
      </c>
      <c r="AF40" s="4">
        <f t="shared" si="19"/>
        <v>0</v>
      </c>
      <c r="AG40" s="4">
        <f t="shared" si="19"/>
        <v>0</v>
      </c>
      <c r="AH40" s="10">
        <f>Prezos!$I$3*Oper!AB40</f>
        <v>0</v>
      </c>
      <c r="AI40" s="10">
        <f>Prezos!$I$4*Oper!AC40</f>
        <v>0</v>
      </c>
      <c r="AJ40" s="10">
        <f>Prezos!$I$5*Oper!AD40</f>
        <v>0</v>
      </c>
      <c r="AK40" s="10">
        <f>Prezos!$I$6*Oper!AE40</f>
        <v>0</v>
      </c>
      <c r="AL40" s="10">
        <f>Prezos!$I$7*Oper!AF40</f>
        <v>0</v>
      </c>
      <c r="AM40" s="10">
        <f>Prezos!$I$8*Oper!AG40</f>
        <v>0</v>
      </c>
      <c r="AN40" s="7">
        <f t="shared" si="6"/>
        <v>0</v>
      </c>
      <c r="AO40" s="4">
        <f t="shared" si="7"/>
        <v>0</v>
      </c>
      <c r="AP40" s="13">
        <f t="shared" si="8"/>
        <v>0</v>
      </c>
      <c r="AQ40" s="4">
        <f t="shared" si="9"/>
        <v>0</v>
      </c>
      <c r="AR40" s="13">
        <f t="shared" si="10"/>
        <v>0</v>
      </c>
      <c r="AS40" s="4">
        <f t="shared" si="11"/>
        <v>0</v>
      </c>
      <c r="AT40" s="13">
        <f t="shared" si="12"/>
        <v>0</v>
      </c>
      <c r="AU40" s="7">
        <f t="shared" si="13"/>
        <v>0</v>
      </c>
      <c r="AV40" s="7">
        <f t="shared" si="14"/>
        <v>30</v>
      </c>
      <c r="AW40" s="5">
        <f t="shared" si="15"/>
        <v>0</v>
      </c>
      <c r="AX40" s="7">
        <f t="shared" si="16"/>
        <v>0</v>
      </c>
    </row>
    <row r="41" spans="1:50" ht="12.75">
      <c r="A41">
        <f>Licenzas!F46</f>
        <v>0</v>
      </c>
      <c r="B41" s="4">
        <f>Licenzas!H46</f>
        <v>0</v>
      </c>
      <c r="C41" s="4">
        <f>Licenzas!G46</f>
        <v>0</v>
      </c>
      <c r="D41" s="4">
        <f t="shared" si="17"/>
        <v>0</v>
      </c>
      <c r="E41" s="4">
        <f t="shared" si="17"/>
        <v>0</v>
      </c>
      <c r="F41" s="4">
        <f t="shared" si="17"/>
        <v>0</v>
      </c>
      <c r="G41" s="4">
        <f t="shared" si="17"/>
        <v>0</v>
      </c>
      <c r="H41" s="4">
        <f t="shared" si="17"/>
        <v>0</v>
      </c>
      <c r="I41" s="4">
        <f t="shared" si="17"/>
        <v>0</v>
      </c>
      <c r="J41" s="10">
        <f>Prezos!$G$3*Oper!D41</f>
        <v>0</v>
      </c>
      <c r="K41" s="10">
        <f>Prezos!$G$4*Oper!E41</f>
        <v>0</v>
      </c>
      <c r="L41" s="10">
        <f>Prezos!$G$5*Oper!F41</f>
        <v>0</v>
      </c>
      <c r="M41" s="10">
        <f>Prezos!$G$6*Oper!G41</f>
        <v>0</v>
      </c>
      <c r="N41" s="10">
        <f>Prezos!$G$7*Oper!H41</f>
        <v>0</v>
      </c>
      <c r="O41" s="10">
        <f>Prezos!$G$8*Oper!I41</f>
        <v>0</v>
      </c>
      <c r="P41" s="4">
        <f t="shared" si="18"/>
        <v>0</v>
      </c>
      <c r="Q41" s="4">
        <f t="shared" si="18"/>
        <v>0</v>
      </c>
      <c r="R41" s="4">
        <f t="shared" si="18"/>
        <v>0</v>
      </c>
      <c r="S41" s="4">
        <f t="shared" si="18"/>
        <v>0</v>
      </c>
      <c r="T41" s="4">
        <f t="shared" si="18"/>
        <v>0</v>
      </c>
      <c r="U41" s="4">
        <f t="shared" si="18"/>
        <v>0</v>
      </c>
      <c r="V41" s="10">
        <f>Prezos!$H$3*Oper!P41</f>
        <v>0</v>
      </c>
      <c r="W41" s="10">
        <f>Prezos!$H$4*Oper!Q41</f>
        <v>0</v>
      </c>
      <c r="X41" s="10">
        <f>Prezos!$H$5*Oper!R41</f>
        <v>0</v>
      </c>
      <c r="Y41" s="10">
        <f>Prezos!$H$6*Oper!S41</f>
        <v>0</v>
      </c>
      <c r="Z41" s="10">
        <f>Prezos!$H$7*Oper!T41</f>
        <v>0</v>
      </c>
      <c r="AA41" s="10">
        <f>Prezos!$H$8*Oper!U41</f>
        <v>0</v>
      </c>
      <c r="AB41" s="4">
        <f t="shared" si="19"/>
        <v>0</v>
      </c>
      <c r="AC41" s="4">
        <f t="shared" si="19"/>
        <v>0</v>
      </c>
      <c r="AD41" s="4">
        <f t="shared" si="19"/>
        <v>0</v>
      </c>
      <c r="AE41" s="4">
        <f t="shared" si="19"/>
        <v>0</v>
      </c>
      <c r="AF41" s="4">
        <f t="shared" si="19"/>
        <v>0</v>
      </c>
      <c r="AG41" s="4">
        <f t="shared" si="19"/>
        <v>0</v>
      </c>
      <c r="AH41" s="10">
        <f>Prezos!$I$3*Oper!AB41</f>
        <v>0</v>
      </c>
      <c r="AI41" s="10">
        <f>Prezos!$I$4*Oper!AC41</f>
        <v>0</v>
      </c>
      <c r="AJ41" s="10">
        <f>Prezos!$I$5*Oper!AD41</f>
        <v>0</v>
      </c>
      <c r="AK41" s="10">
        <f>Prezos!$I$6*Oper!AE41</f>
        <v>0</v>
      </c>
      <c r="AL41" s="10">
        <f>Prezos!$I$7*Oper!AF41</f>
        <v>0</v>
      </c>
      <c r="AM41" s="10">
        <f>Prezos!$I$8*Oper!AG41</f>
        <v>0</v>
      </c>
      <c r="AN41" s="7">
        <f t="shared" si="6"/>
        <v>0</v>
      </c>
      <c r="AO41" s="4">
        <f t="shared" si="7"/>
        <v>0</v>
      </c>
      <c r="AP41" s="13">
        <f t="shared" si="8"/>
        <v>0</v>
      </c>
      <c r="AQ41" s="4">
        <f t="shared" si="9"/>
        <v>0</v>
      </c>
      <c r="AR41" s="13">
        <f t="shared" si="10"/>
        <v>0</v>
      </c>
      <c r="AS41" s="4">
        <f t="shared" si="11"/>
        <v>0</v>
      </c>
      <c r="AT41" s="13">
        <f t="shared" si="12"/>
        <v>0</v>
      </c>
      <c r="AU41" s="7">
        <f t="shared" si="13"/>
        <v>0</v>
      </c>
      <c r="AV41" s="7">
        <f t="shared" si="14"/>
        <v>30</v>
      </c>
      <c r="AW41" s="5">
        <f t="shared" si="15"/>
        <v>0</v>
      </c>
      <c r="AX41" s="7">
        <f t="shared" si="16"/>
        <v>0</v>
      </c>
    </row>
    <row r="42" spans="1:50" ht="12.75">
      <c r="A42">
        <f>Licenzas!F47</f>
        <v>0</v>
      </c>
      <c r="B42" s="4">
        <f>Licenzas!H47</f>
        <v>0</v>
      </c>
      <c r="C42" s="4">
        <f>Licenzas!G47</f>
        <v>0</v>
      </c>
      <c r="D42" s="4">
        <f t="shared" si="17"/>
        <v>0</v>
      </c>
      <c r="E42" s="4">
        <f t="shared" si="17"/>
        <v>0</v>
      </c>
      <c r="F42" s="4">
        <f t="shared" si="17"/>
        <v>0</v>
      </c>
      <c r="G42" s="4">
        <f t="shared" si="17"/>
        <v>0</v>
      </c>
      <c r="H42" s="4">
        <f t="shared" si="17"/>
        <v>0</v>
      </c>
      <c r="I42" s="4">
        <f t="shared" si="17"/>
        <v>0</v>
      </c>
      <c r="J42" s="10">
        <f>Prezos!$G$3*Oper!D42</f>
        <v>0</v>
      </c>
      <c r="K42" s="10">
        <f>Prezos!$G$4*Oper!E42</f>
        <v>0</v>
      </c>
      <c r="L42" s="10">
        <f>Prezos!$G$5*Oper!F42</f>
        <v>0</v>
      </c>
      <c r="M42" s="10">
        <f>Prezos!$G$6*Oper!G42</f>
        <v>0</v>
      </c>
      <c r="N42" s="10">
        <f>Prezos!$G$7*Oper!H42</f>
        <v>0</v>
      </c>
      <c r="O42" s="10">
        <f>Prezos!$G$8*Oper!I42</f>
        <v>0</v>
      </c>
      <c r="P42" s="4">
        <f t="shared" si="18"/>
        <v>0</v>
      </c>
      <c r="Q42" s="4">
        <f t="shared" si="18"/>
        <v>0</v>
      </c>
      <c r="R42" s="4">
        <f t="shared" si="18"/>
        <v>0</v>
      </c>
      <c r="S42" s="4">
        <f t="shared" si="18"/>
        <v>0</v>
      </c>
      <c r="T42" s="4">
        <f t="shared" si="18"/>
        <v>0</v>
      </c>
      <c r="U42" s="4">
        <f t="shared" si="18"/>
        <v>0</v>
      </c>
      <c r="V42" s="10">
        <f>Prezos!$H$3*Oper!P42</f>
        <v>0</v>
      </c>
      <c r="W42" s="10">
        <f>Prezos!$H$4*Oper!Q42</f>
        <v>0</v>
      </c>
      <c r="X42" s="10">
        <f>Prezos!$H$5*Oper!R42</f>
        <v>0</v>
      </c>
      <c r="Y42" s="10">
        <f>Prezos!$H$6*Oper!S42</f>
        <v>0</v>
      </c>
      <c r="Z42" s="10">
        <f>Prezos!$H$7*Oper!T42</f>
        <v>0</v>
      </c>
      <c r="AA42" s="10">
        <f>Prezos!$H$8*Oper!U42</f>
        <v>0</v>
      </c>
      <c r="AB42" s="4">
        <f t="shared" si="19"/>
        <v>0</v>
      </c>
      <c r="AC42" s="4">
        <f t="shared" si="19"/>
        <v>0</v>
      </c>
      <c r="AD42" s="4">
        <f t="shared" si="19"/>
        <v>0</v>
      </c>
      <c r="AE42" s="4">
        <f t="shared" si="19"/>
        <v>0</v>
      </c>
      <c r="AF42" s="4">
        <f t="shared" si="19"/>
        <v>0</v>
      </c>
      <c r="AG42" s="4">
        <f t="shared" si="19"/>
        <v>0</v>
      </c>
      <c r="AH42" s="10">
        <f>Prezos!$I$3*Oper!AB42</f>
        <v>0</v>
      </c>
      <c r="AI42" s="10">
        <f>Prezos!$I$4*Oper!AC42</f>
        <v>0</v>
      </c>
      <c r="AJ42" s="10">
        <f>Prezos!$I$5*Oper!AD42</f>
        <v>0</v>
      </c>
      <c r="AK42" s="10">
        <f>Prezos!$I$6*Oper!AE42</f>
        <v>0</v>
      </c>
      <c r="AL42" s="10">
        <f>Prezos!$I$7*Oper!AF42</f>
        <v>0</v>
      </c>
      <c r="AM42" s="10">
        <f>Prezos!$I$8*Oper!AG42</f>
        <v>0</v>
      </c>
      <c r="AN42" s="7">
        <f t="shared" si="6"/>
        <v>0</v>
      </c>
      <c r="AO42" s="4">
        <f t="shared" si="7"/>
        <v>0</v>
      </c>
      <c r="AP42" s="13">
        <f t="shared" si="8"/>
        <v>0</v>
      </c>
      <c r="AQ42" s="4">
        <f t="shared" si="9"/>
        <v>0</v>
      </c>
      <c r="AR42" s="13">
        <f t="shared" si="10"/>
        <v>0</v>
      </c>
      <c r="AS42" s="4">
        <f t="shared" si="11"/>
        <v>0</v>
      </c>
      <c r="AT42" s="13">
        <f t="shared" si="12"/>
        <v>0</v>
      </c>
      <c r="AU42" s="7">
        <f t="shared" si="13"/>
        <v>0</v>
      </c>
      <c r="AV42" s="7">
        <f t="shared" si="14"/>
        <v>30</v>
      </c>
      <c r="AW42" s="5">
        <f t="shared" si="15"/>
        <v>0</v>
      </c>
      <c r="AX42" s="7">
        <f t="shared" si="16"/>
        <v>0</v>
      </c>
    </row>
    <row r="43" spans="1:50" ht="12.75">
      <c r="A43">
        <f>Licenzas!F48</f>
        <v>0</v>
      </c>
      <c r="B43" s="4">
        <f>Licenzas!H48</f>
        <v>0</v>
      </c>
      <c r="C43" s="4">
        <f>Licenzas!G48</f>
        <v>0</v>
      </c>
      <c r="D43" s="4">
        <f t="shared" si="17"/>
        <v>0</v>
      </c>
      <c r="E43" s="4">
        <f t="shared" si="17"/>
        <v>0</v>
      </c>
      <c r="F43" s="4">
        <f t="shared" si="17"/>
        <v>0</v>
      </c>
      <c r="G43" s="4">
        <f t="shared" si="17"/>
        <v>0</v>
      </c>
      <c r="H43" s="4">
        <f t="shared" si="17"/>
        <v>0</v>
      </c>
      <c r="I43" s="4">
        <f t="shared" si="17"/>
        <v>0</v>
      </c>
      <c r="J43" s="10">
        <f>Prezos!$G$3*Oper!D43</f>
        <v>0</v>
      </c>
      <c r="K43" s="10">
        <f>Prezos!$G$4*Oper!E43</f>
        <v>0</v>
      </c>
      <c r="L43" s="10">
        <f>Prezos!$G$5*Oper!F43</f>
        <v>0</v>
      </c>
      <c r="M43" s="10">
        <f>Prezos!$G$6*Oper!G43</f>
        <v>0</v>
      </c>
      <c r="N43" s="10">
        <f>Prezos!$G$7*Oper!H43</f>
        <v>0</v>
      </c>
      <c r="O43" s="10">
        <f>Prezos!$G$8*Oper!I43</f>
        <v>0</v>
      </c>
      <c r="P43" s="4">
        <f t="shared" si="18"/>
        <v>0</v>
      </c>
      <c r="Q43" s="4">
        <f t="shared" si="18"/>
        <v>0</v>
      </c>
      <c r="R43" s="4">
        <f t="shared" si="18"/>
        <v>0</v>
      </c>
      <c r="S43" s="4">
        <f t="shared" si="18"/>
        <v>0</v>
      </c>
      <c r="T43" s="4">
        <f t="shared" si="18"/>
        <v>0</v>
      </c>
      <c r="U43" s="4">
        <f t="shared" si="18"/>
        <v>0</v>
      </c>
      <c r="V43" s="10">
        <f>Prezos!$H$3*Oper!P43</f>
        <v>0</v>
      </c>
      <c r="W43" s="10">
        <f>Prezos!$H$4*Oper!Q43</f>
        <v>0</v>
      </c>
      <c r="X43" s="10">
        <f>Prezos!$H$5*Oper!R43</f>
        <v>0</v>
      </c>
      <c r="Y43" s="10">
        <f>Prezos!$H$6*Oper!S43</f>
        <v>0</v>
      </c>
      <c r="Z43" s="10">
        <f>Prezos!$H$7*Oper!T43</f>
        <v>0</v>
      </c>
      <c r="AA43" s="10">
        <f>Prezos!$H$8*Oper!U43</f>
        <v>0</v>
      </c>
      <c r="AB43" s="4">
        <f t="shared" si="19"/>
        <v>0</v>
      </c>
      <c r="AC43" s="4">
        <f t="shared" si="19"/>
        <v>0</v>
      </c>
      <c r="AD43" s="4">
        <f t="shared" si="19"/>
        <v>0</v>
      </c>
      <c r="AE43" s="4">
        <f t="shared" si="19"/>
        <v>0</v>
      </c>
      <c r="AF43" s="4">
        <f t="shared" si="19"/>
        <v>0</v>
      </c>
      <c r="AG43" s="4">
        <f t="shared" si="19"/>
        <v>0</v>
      </c>
      <c r="AH43" s="10">
        <f>Prezos!$I$3*Oper!AB43</f>
        <v>0</v>
      </c>
      <c r="AI43" s="10">
        <f>Prezos!$I$4*Oper!AC43</f>
        <v>0</v>
      </c>
      <c r="AJ43" s="10">
        <f>Prezos!$I$5*Oper!AD43</f>
        <v>0</v>
      </c>
      <c r="AK43" s="10">
        <f>Prezos!$I$6*Oper!AE43</f>
        <v>0</v>
      </c>
      <c r="AL43" s="10">
        <f>Prezos!$I$7*Oper!AF43</f>
        <v>0</v>
      </c>
      <c r="AM43" s="10">
        <f>Prezos!$I$8*Oper!AG43</f>
        <v>0</v>
      </c>
      <c r="AN43" s="7">
        <f t="shared" si="6"/>
        <v>0</v>
      </c>
      <c r="AO43" s="4">
        <f t="shared" si="7"/>
        <v>0</v>
      </c>
      <c r="AP43" s="13">
        <f t="shared" si="8"/>
        <v>0</v>
      </c>
      <c r="AQ43" s="4">
        <f t="shared" si="9"/>
        <v>0</v>
      </c>
      <c r="AR43" s="13">
        <f t="shared" si="10"/>
        <v>0</v>
      </c>
      <c r="AS43" s="4">
        <f t="shared" si="11"/>
        <v>0</v>
      </c>
      <c r="AT43" s="13">
        <f t="shared" si="12"/>
        <v>0</v>
      </c>
      <c r="AU43" s="7">
        <f t="shared" si="13"/>
        <v>0</v>
      </c>
      <c r="AV43" s="7">
        <f t="shared" si="14"/>
        <v>30</v>
      </c>
      <c r="AW43" s="5">
        <f t="shared" si="15"/>
        <v>0</v>
      </c>
      <c r="AX43" s="7">
        <f t="shared" si="16"/>
        <v>0</v>
      </c>
    </row>
    <row r="44" spans="1:50" ht="12.75">
      <c r="A44">
        <f>Licenzas!F49</f>
        <v>0</v>
      </c>
      <c r="B44" s="4">
        <f>Licenzas!H49</f>
        <v>0</v>
      </c>
      <c r="C44" s="4">
        <f>Licenzas!G49</f>
        <v>0</v>
      </c>
      <c r="D44" s="4">
        <f t="shared" si="17"/>
        <v>0</v>
      </c>
      <c r="E44" s="4">
        <f t="shared" si="17"/>
        <v>0</v>
      </c>
      <c r="F44" s="4">
        <f t="shared" si="17"/>
        <v>0</v>
      </c>
      <c r="G44" s="4">
        <f t="shared" si="17"/>
        <v>0</v>
      </c>
      <c r="H44" s="4">
        <f t="shared" si="17"/>
        <v>0</v>
      </c>
      <c r="I44" s="4">
        <f t="shared" si="17"/>
        <v>0</v>
      </c>
      <c r="J44" s="10">
        <f>Prezos!$G$3*Oper!D44</f>
        <v>0</v>
      </c>
      <c r="K44" s="10">
        <f>Prezos!$G$4*Oper!E44</f>
        <v>0</v>
      </c>
      <c r="L44" s="10">
        <f>Prezos!$G$5*Oper!F44</f>
        <v>0</v>
      </c>
      <c r="M44" s="10">
        <f>Prezos!$G$6*Oper!G44</f>
        <v>0</v>
      </c>
      <c r="N44" s="10">
        <f>Prezos!$G$7*Oper!H44</f>
        <v>0</v>
      </c>
      <c r="O44" s="10">
        <f>Prezos!$G$8*Oper!I44</f>
        <v>0</v>
      </c>
      <c r="P44" s="4">
        <f t="shared" si="18"/>
        <v>0</v>
      </c>
      <c r="Q44" s="4">
        <f t="shared" si="18"/>
        <v>0</v>
      </c>
      <c r="R44" s="4">
        <f t="shared" si="18"/>
        <v>0</v>
      </c>
      <c r="S44" s="4">
        <f t="shared" si="18"/>
        <v>0</v>
      </c>
      <c r="T44" s="4">
        <f t="shared" si="18"/>
        <v>0</v>
      </c>
      <c r="U44" s="4">
        <f t="shared" si="18"/>
        <v>0</v>
      </c>
      <c r="V44" s="10">
        <f>Prezos!$H$3*Oper!P44</f>
        <v>0</v>
      </c>
      <c r="W44" s="10">
        <f>Prezos!$H$4*Oper!Q44</f>
        <v>0</v>
      </c>
      <c r="X44" s="10">
        <f>Prezos!$H$5*Oper!R44</f>
        <v>0</v>
      </c>
      <c r="Y44" s="10">
        <f>Prezos!$H$6*Oper!S44</f>
        <v>0</v>
      </c>
      <c r="Z44" s="10">
        <f>Prezos!$H$7*Oper!T44</f>
        <v>0</v>
      </c>
      <c r="AA44" s="10">
        <f>Prezos!$H$8*Oper!U44</f>
        <v>0</v>
      </c>
      <c r="AB44" s="4">
        <f t="shared" si="19"/>
        <v>0</v>
      </c>
      <c r="AC44" s="4">
        <f t="shared" si="19"/>
        <v>0</v>
      </c>
      <c r="AD44" s="4">
        <f t="shared" si="19"/>
        <v>0</v>
      </c>
      <c r="AE44" s="4">
        <f t="shared" si="19"/>
        <v>0</v>
      </c>
      <c r="AF44" s="4">
        <f t="shared" si="19"/>
        <v>0</v>
      </c>
      <c r="AG44" s="4">
        <f t="shared" si="19"/>
        <v>0</v>
      </c>
      <c r="AH44" s="10">
        <f>Prezos!$I$3*Oper!AB44</f>
        <v>0</v>
      </c>
      <c r="AI44" s="10">
        <f>Prezos!$I$4*Oper!AC44</f>
        <v>0</v>
      </c>
      <c r="AJ44" s="10">
        <f>Prezos!$I$5*Oper!AD44</f>
        <v>0</v>
      </c>
      <c r="AK44" s="10">
        <f>Prezos!$I$6*Oper!AE44</f>
        <v>0</v>
      </c>
      <c r="AL44" s="10">
        <f>Prezos!$I$7*Oper!AF44</f>
        <v>0</v>
      </c>
      <c r="AM44" s="10">
        <f>Prezos!$I$8*Oper!AG44</f>
        <v>0</v>
      </c>
      <c r="AN44" s="7">
        <f t="shared" si="6"/>
        <v>0</v>
      </c>
      <c r="AO44" s="4">
        <f t="shared" si="7"/>
        <v>0</v>
      </c>
      <c r="AP44" s="13">
        <f t="shared" si="8"/>
        <v>0</v>
      </c>
      <c r="AQ44" s="4">
        <f t="shared" si="9"/>
        <v>0</v>
      </c>
      <c r="AR44" s="13">
        <f t="shared" si="10"/>
        <v>0</v>
      </c>
      <c r="AS44" s="4">
        <f t="shared" si="11"/>
        <v>0</v>
      </c>
      <c r="AT44" s="13">
        <f t="shared" si="12"/>
        <v>0</v>
      </c>
      <c r="AU44" s="7">
        <f t="shared" si="13"/>
        <v>0</v>
      </c>
      <c r="AV44" s="7">
        <f t="shared" si="14"/>
        <v>30</v>
      </c>
      <c r="AW44" s="5">
        <f t="shared" si="15"/>
        <v>0</v>
      </c>
      <c r="AX44" s="7">
        <f t="shared" si="16"/>
        <v>0</v>
      </c>
    </row>
    <row r="45" spans="1:50" ht="12.75">
      <c r="A45">
        <f>Licenzas!F50</f>
        <v>0</v>
      </c>
      <c r="B45" s="4">
        <f>Licenzas!H50</f>
        <v>0</v>
      </c>
      <c r="C45" s="4">
        <f>Licenzas!G50</f>
        <v>0</v>
      </c>
      <c r="D45" s="4">
        <f t="shared" si="17"/>
        <v>0</v>
      </c>
      <c r="E45" s="4">
        <f t="shared" si="17"/>
        <v>0</v>
      </c>
      <c r="F45" s="4">
        <f t="shared" si="17"/>
        <v>0</v>
      </c>
      <c r="G45" s="4">
        <f t="shared" si="17"/>
        <v>0</v>
      </c>
      <c r="H45" s="4">
        <f t="shared" si="17"/>
        <v>0</v>
      </c>
      <c r="I45" s="4">
        <f t="shared" si="17"/>
        <v>0</v>
      </c>
      <c r="J45" s="10">
        <f>Prezos!$G$3*Oper!D45</f>
        <v>0</v>
      </c>
      <c r="K45" s="10">
        <f>Prezos!$G$4*Oper!E45</f>
        <v>0</v>
      </c>
      <c r="L45" s="10">
        <f>Prezos!$G$5*Oper!F45</f>
        <v>0</v>
      </c>
      <c r="M45" s="10">
        <f>Prezos!$G$6*Oper!G45</f>
        <v>0</v>
      </c>
      <c r="N45" s="10">
        <f>Prezos!$G$7*Oper!H45</f>
        <v>0</v>
      </c>
      <c r="O45" s="10">
        <f>Prezos!$G$8*Oper!I45</f>
        <v>0</v>
      </c>
      <c r="P45" s="4">
        <f t="shared" si="18"/>
        <v>0</v>
      </c>
      <c r="Q45" s="4">
        <f t="shared" si="18"/>
        <v>0</v>
      </c>
      <c r="R45" s="4">
        <f t="shared" si="18"/>
        <v>0</v>
      </c>
      <c r="S45" s="4">
        <f t="shared" si="18"/>
        <v>0</v>
      </c>
      <c r="T45" s="4">
        <f t="shared" si="18"/>
        <v>0</v>
      </c>
      <c r="U45" s="4">
        <f t="shared" si="18"/>
        <v>0</v>
      </c>
      <c r="V45" s="10">
        <f>Prezos!$H$3*Oper!P45</f>
        <v>0</v>
      </c>
      <c r="W45" s="10">
        <f>Prezos!$H$4*Oper!Q45</f>
        <v>0</v>
      </c>
      <c r="X45" s="10">
        <f>Prezos!$H$5*Oper!R45</f>
        <v>0</v>
      </c>
      <c r="Y45" s="10">
        <f>Prezos!$H$6*Oper!S45</f>
        <v>0</v>
      </c>
      <c r="Z45" s="10">
        <f>Prezos!$H$7*Oper!T45</f>
        <v>0</v>
      </c>
      <c r="AA45" s="10">
        <f>Prezos!$H$8*Oper!U45</f>
        <v>0</v>
      </c>
      <c r="AB45" s="4">
        <f t="shared" si="19"/>
        <v>0</v>
      </c>
      <c r="AC45" s="4">
        <f t="shared" si="19"/>
        <v>0</v>
      </c>
      <c r="AD45" s="4">
        <f t="shared" si="19"/>
        <v>0</v>
      </c>
      <c r="AE45" s="4">
        <f t="shared" si="19"/>
        <v>0</v>
      </c>
      <c r="AF45" s="4">
        <f t="shared" si="19"/>
        <v>0</v>
      </c>
      <c r="AG45" s="4">
        <f t="shared" si="19"/>
        <v>0</v>
      </c>
      <c r="AH45" s="10">
        <f>Prezos!$I$3*Oper!AB45</f>
        <v>0</v>
      </c>
      <c r="AI45" s="10">
        <f>Prezos!$I$4*Oper!AC45</f>
        <v>0</v>
      </c>
      <c r="AJ45" s="10">
        <f>Prezos!$I$5*Oper!AD45</f>
        <v>0</v>
      </c>
      <c r="AK45" s="10">
        <f>Prezos!$I$6*Oper!AE45</f>
        <v>0</v>
      </c>
      <c r="AL45" s="10">
        <f>Prezos!$I$7*Oper!AF45</f>
        <v>0</v>
      </c>
      <c r="AM45" s="10">
        <f>Prezos!$I$8*Oper!AG45</f>
        <v>0</v>
      </c>
      <c r="AN45" s="7">
        <f t="shared" si="6"/>
        <v>0</v>
      </c>
      <c r="AO45" s="4">
        <f t="shared" si="7"/>
        <v>0</v>
      </c>
      <c r="AP45" s="13">
        <f t="shared" si="8"/>
        <v>0</v>
      </c>
      <c r="AQ45" s="4">
        <f t="shared" si="9"/>
        <v>0</v>
      </c>
      <c r="AR45" s="13">
        <f t="shared" si="10"/>
        <v>0</v>
      </c>
      <c r="AS45" s="4">
        <f t="shared" si="11"/>
        <v>0</v>
      </c>
      <c r="AT45" s="13">
        <f t="shared" si="12"/>
        <v>0</v>
      </c>
      <c r="AU45" s="7">
        <f t="shared" si="13"/>
        <v>0</v>
      </c>
      <c r="AV45" s="7">
        <f t="shared" si="14"/>
        <v>30</v>
      </c>
      <c r="AW45" s="5">
        <f t="shared" si="15"/>
        <v>0</v>
      </c>
      <c r="AX45" s="7">
        <f t="shared" si="16"/>
        <v>0</v>
      </c>
    </row>
    <row r="46" spans="1:50" ht="12.75">
      <c r="A46">
        <f>Licenzas!F51</f>
        <v>0</v>
      </c>
      <c r="B46" s="4">
        <f>Licenzas!H51</f>
        <v>0</v>
      </c>
      <c r="C46" s="4">
        <f>Licenzas!G51</f>
        <v>0</v>
      </c>
      <c r="D46" s="4">
        <f t="shared" si="17"/>
        <v>0</v>
      </c>
      <c r="E46" s="4">
        <f t="shared" si="17"/>
        <v>0</v>
      </c>
      <c r="F46" s="4">
        <f t="shared" si="17"/>
        <v>0</v>
      </c>
      <c r="G46" s="4">
        <f t="shared" si="17"/>
        <v>0</v>
      </c>
      <c r="H46" s="4">
        <f t="shared" si="17"/>
        <v>0</v>
      </c>
      <c r="I46" s="4">
        <f t="shared" si="17"/>
        <v>0</v>
      </c>
      <c r="J46" s="10">
        <f>Prezos!$G$3*Oper!D46</f>
        <v>0</v>
      </c>
      <c r="K46" s="10">
        <f>Prezos!$G$4*Oper!E46</f>
        <v>0</v>
      </c>
      <c r="L46" s="10">
        <f>Prezos!$G$5*Oper!F46</f>
        <v>0</v>
      </c>
      <c r="M46" s="10">
        <f>Prezos!$G$6*Oper!G46</f>
        <v>0</v>
      </c>
      <c r="N46" s="10">
        <f>Prezos!$G$7*Oper!H46</f>
        <v>0</v>
      </c>
      <c r="O46" s="10">
        <f>Prezos!$G$8*Oper!I46</f>
        <v>0</v>
      </c>
      <c r="P46" s="4">
        <f t="shared" si="18"/>
        <v>0</v>
      </c>
      <c r="Q46" s="4">
        <f t="shared" si="18"/>
        <v>0</v>
      </c>
      <c r="R46" s="4">
        <f t="shared" si="18"/>
        <v>0</v>
      </c>
      <c r="S46" s="4">
        <f t="shared" si="18"/>
        <v>0</v>
      </c>
      <c r="T46" s="4">
        <f t="shared" si="18"/>
        <v>0</v>
      </c>
      <c r="U46" s="4">
        <f t="shared" si="18"/>
        <v>0</v>
      </c>
      <c r="V46" s="10">
        <f>Prezos!$H$3*Oper!P46</f>
        <v>0</v>
      </c>
      <c r="W46" s="10">
        <f>Prezos!$H$4*Oper!Q46</f>
        <v>0</v>
      </c>
      <c r="X46" s="10">
        <f>Prezos!$H$5*Oper!R46</f>
        <v>0</v>
      </c>
      <c r="Y46" s="10">
        <f>Prezos!$H$6*Oper!S46</f>
        <v>0</v>
      </c>
      <c r="Z46" s="10">
        <f>Prezos!$H$7*Oper!T46</f>
        <v>0</v>
      </c>
      <c r="AA46" s="10">
        <f>Prezos!$H$8*Oper!U46</f>
        <v>0</v>
      </c>
      <c r="AB46" s="4">
        <f t="shared" si="19"/>
        <v>0</v>
      </c>
      <c r="AC46" s="4">
        <f t="shared" si="19"/>
        <v>0</v>
      </c>
      <c r="AD46" s="4">
        <f t="shared" si="19"/>
        <v>0</v>
      </c>
      <c r="AE46" s="4">
        <f t="shared" si="19"/>
        <v>0</v>
      </c>
      <c r="AF46" s="4">
        <f t="shared" si="19"/>
        <v>0</v>
      </c>
      <c r="AG46" s="4">
        <f t="shared" si="19"/>
        <v>0</v>
      </c>
      <c r="AH46" s="10">
        <f>Prezos!$I$3*Oper!AB46</f>
        <v>0</v>
      </c>
      <c r="AI46" s="10">
        <f>Prezos!$I$4*Oper!AC46</f>
        <v>0</v>
      </c>
      <c r="AJ46" s="10">
        <f>Prezos!$I$5*Oper!AD46</f>
        <v>0</v>
      </c>
      <c r="AK46" s="10">
        <f>Prezos!$I$6*Oper!AE46</f>
        <v>0</v>
      </c>
      <c r="AL46" s="10">
        <f>Prezos!$I$7*Oper!AF46</f>
        <v>0</v>
      </c>
      <c r="AM46" s="10">
        <f>Prezos!$I$8*Oper!AG46</f>
        <v>0</v>
      </c>
      <c r="AN46" s="7">
        <f t="shared" si="6"/>
        <v>0</v>
      </c>
      <c r="AO46" s="4">
        <f t="shared" si="7"/>
        <v>0</v>
      </c>
      <c r="AP46" s="13">
        <f t="shared" si="8"/>
        <v>0</v>
      </c>
      <c r="AQ46" s="4">
        <f t="shared" si="9"/>
        <v>0</v>
      </c>
      <c r="AR46" s="13">
        <f t="shared" si="10"/>
        <v>0</v>
      </c>
      <c r="AS46" s="4">
        <f t="shared" si="11"/>
        <v>0</v>
      </c>
      <c r="AT46" s="13">
        <f t="shared" si="12"/>
        <v>0</v>
      </c>
      <c r="AU46" s="7">
        <f t="shared" si="13"/>
        <v>0</v>
      </c>
      <c r="AV46" s="7">
        <f t="shared" si="14"/>
        <v>30</v>
      </c>
      <c r="AW46" s="5">
        <f t="shared" si="15"/>
        <v>0</v>
      </c>
      <c r="AX46" s="7">
        <f t="shared" si="16"/>
        <v>0</v>
      </c>
    </row>
    <row r="47" spans="1:50" ht="12.75">
      <c r="A47">
        <f>Licenzas!F52</f>
        <v>0</v>
      </c>
      <c r="B47" s="4">
        <f>Licenzas!H52</f>
        <v>0</v>
      </c>
      <c r="C47" s="4">
        <f>Licenzas!G52</f>
        <v>0</v>
      </c>
      <c r="D47" s="4">
        <f t="shared" si="17"/>
        <v>0</v>
      </c>
      <c r="E47" s="4">
        <f t="shared" si="17"/>
        <v>0</v>
      </c>
      <c r="F47" s="4">
        <f t="shared" si="17"/>
        <v>0</v>
      </c>
      <c r="G47" s="4">
        <f t="shared" si="17"/>
        <v>0</v>
      </c>
      <c r="H47" s="4">
        <f t="shared" si="17"/>
        <v>0</v>
      </c>
      <c r="I47" s="4">
        <f t="shared" si="17"/>
        <v>0</v>
      </c>
      <c r="J47" s="10">
        <f>Prezos!$G$3*Oper!D47</f>
        <v>0</v>
      </c>
      <c r="K47" s="10">
        <f>Prezos!$G$4*Oper!E47</f>
        <v>0</v>
      </c>
      <c r="L47" s="10">
        <f>Prezos!$G$5*Oper!F47</f>
        <v>0</v>
      </c>
      <c r="M47" s="10">
        <f>Prezos!$G$6*Oper!G47</f>
        <v>0</v>
      </c>
      <c r="N47" s="10">
        <f>Prezos!$G$7*Oper!H47</f>
        <v>0</v>
      </c>
      <c r="O47" s="10">
        <f>Prezos!$G$8*Oper!I47</f>
        <v>0</v>
      </c>
      <c r="P47" s="4">
        <f t="shared" si="18"/>
        <v>0</v>
      </c>
      <c r="Q47" s="4">
        <f t="shared" si="18"/>
        <v>0</v>
      </c>
      <c r="R47" s="4">
        <f t="shared" si="18"/>
        <v>0</v>
      </c>
      <c r="S47" s="4">
        <f t="shared" si="18"/>
        <v>0</v>
      </c>
      <c r="T47" s="4">
        <f t="shared" si="18"/>
        <v>0</v>
      </c>
      <c r="U47" s="4">
        <f t="shared" si="18"/>
        <v>0</v>
      </c>
      <c r="V47" s="10">
        <f>Prezos!$H$3*Oper!P47</f>
        <v>0</v>
      </c>
      <c r="W47" s="10">
        <f>Prezos!$H$4*Oper!Q47</f>
        <v>0</v>
      </c>
      <c r="X47" s="10">
        <f>Prezos!$H$5*Oper!R47</f>
        <v>0</v>
      </c>
      <c r="Y47" s="10">
        <f>Prezos!$H$6*Oper!S47</f>
        <v>0</v>
      </c>
      <c r="Z47" s="10">
        <f>Prezos!$H$7*Oper!T47</f>
        <v>0</v>
      </c>
      <c r="AA47" s="10">
        <f>Prezos!$H$8*Oper!U47</f>
        <v>0</v>
      </c>
      <c r="AB47" s="4">
        <f t="shared" si="19"/>
        <v>0</v>
      </c>
      <c r="AC47" s="4">
        <f t="shared" si="19"/>
        <v>0</v>
      </c>
      <c r="AD47" s="4">
        <f t="shared" si="19"/>
        <v>0</v>
      </c>
      <c r="AE47" s="4">
        <f t="shared" si="19"/>
        <v>0</v>
      </c>
      <c r="AF47" s="4">
        <f t="shared" si="19"/>
        <v>0</v>
      </c>
      <c r="AG47" s="4">
        <f t="shared" si="19"/>
        <v>0</v>
      </c>
      <c r="AH47" s="10">
        <f>Prezos!$I$3*Oper!AB47</f>
        <v>0</v>
      </c>
      <c r="AI47" s="10">
        <f>Prezos!$I$4*Oper!AC47</f>
        <v>0</v>
      </c>
      <c r="AJ47" s="10">
        <f>Prezos!$I$5*Oper!AD47</f>
        <v>0</v>
      </c>
      <c r="AK47" s="10">
        <f>Prezos!$I$6*Oper!AE47</f>
        <v>0</v>
      </c>
      <c r="AL47" s="10">
        <f>Prezos!$I$7*Oper!AF47</f>
        <v>0</v>
      </c>
      <c r="AM47" s="10">
        <f>Prezos!$I$8*Oper!AG47</f>
        <v>0</v>
      </c>
      <c r="AN47" s="7">
        <f t="shared" si="6"/>
        <v>0</v>
      </c>
      <c r="AO47" s="4">
        <f t="shared" si="7"/>
        <v>0</v>
      </c>
      <c r="AP47" s="13">
        <f t="shared" si="8"/>
        <v>0</v>
      </c>
      <c r="AQ47" s="4">
        <f t="shared" si="9"/>
        <v>0</v>
      </c>
      <c r="AR47" s="13">
        <f t="shared" si="10"/>
        <v>0</v>
      </c>
      <c r="AS47" s="4">
        <f t="shared" si="11"/>
        <v>0</v>
      </c>
      <c r="AT47" s="13">
        <f t="shared" si="12"/>
        <v>0</v>
      </c>
      <c r="AU47" s="7">
        <f t="shared" si="13"/>
        <v>0</v>
      </c>
      <c r="AV47" s="7">
        <f t="shared" si="14"/>
        <v>30</v>
      </c>
      <c r="AW47" s="5">
        <f t="shared" si="15"/>
        <v>0</v>
      </c>
      <c r="AX47" s="7">
        <f t="shared" si="16"/>
        <v>0</v>
      </c>
    </row>
    <row r="48" spans="1:50" ht="12.75">
      <c r="A48">
        <f>Licenzas!F53</f>
        <v>0</v>
      </c>
      <c r="B48" s="4">
        <f>Licenzas!H53</f>
        <v>0</v>
      </c>
      <c r="C48" s="4">
        <f>Licenzas!G53</f>
        <v>0</v>
      </c>
      <c r="D48" s="4">
        <f t="shared" si="17"/>
        <v>0</v>
      </c>
      <c r="E48" s="4">
        <f t="shared" si="17"/>
        <v>0</v>
      </c>
      <c r="F48" s="4">
        <f t="shared" si="17"/>
        <v>0</v>
      </c>
      <c r="G48" s="4">
        <f t="shared" si="17"/>
        <v>0</v>
      </c>
      <c r="H48" s="4">
        <f t="shared" si="17"/>
        <v>0</v>
      </c>
      <c r="I48" s="4">
        <f t="shared" si="17"/>
        <v>0</v>
      </c>
      <c r="J48" s="10">
        <f>Prezos!$G$3*Oper!D48</f>
        <v>0</v>
      </c>
      <c r="K48" s="10">
        <f>Prezos!$G$4*Oper!E48</f>
        <v>0</v>
      </c>
      <c r="L48" s="10">
        <f>Prezos!$G$5*Oper!F48</f>
        <v>0</v>
      </c>
      <c r="M48" s="10">
        <f>Prezos!$G$6*Oper!G48</f>
        <v>0</v>
      </c>
      <c r="N48" s="10">
        <f>Prezos!$G$7*Oper!H48</f>
        <v>0</v>
      </c>
      <c r="O48" s="10">
        <f>Prezos!$G$8*Oper!I48</f>
        <v>0</v>
      </c>
      <c r="P48" s="4">
        <f t="shared" si="18"/>
        <v>0</v>
      </c>
      <c r="Q48" s="4">
        <f t="shared" si="18"/>
        <v>0</v>
      </c>
      <c r="R48" s="4">
        <f t="shared" si="18"/>
        <v>0</v>
      </c>
      <c r="S48" s="4">
        <f t="shared" si="18"/>
        <v>0</v>
      </c>
      <c r="T48" s="4">
        <f t="shared" si="18"/>
        <v>0</v>
      </c>
      <c r="U48" s="4">
        <f t="shared" si="18"/>
        <v>0</v>
      </c>
      <c r="V48" s="10">
        <f>Prezos!$H$3*Oper!P48</f>
        <v>0</v>
      </c>
      <c r="W48" s="10">
        <f>Prezos!$H$4*Oper!Q48</f>
        <v>0</v>
      </c>
      <c r="X48" s="10">
        <f>Prezos!$H$5*Oper!R48</f>
        <v>0</v>
      </c>
      <c r="Y48" s="10">
        <f>Prezos!$H$6*Oper!S48</f>
        <v>0</v>
      </c>
      <c r="Z48" s="10">
        <f>Prezos!$H$7*Oper!T48</f>
        <v>0</v>
      </c>
      <c r="AA48" s="10">
        <f>Prezos!$H$8*Oper!U48</f>
        <v>0</v>
      </c>
      <c r="AB48" s="4">
        <f t="shared" si="19"/>
        <v>0</v>
      </c>
      <c r="AC48" s="4">
        <f t="shared" si="19"/>
        <v>0</v>
      </c>
      <c r="AD48" s="4">
        <f t="shared" si="19"/>
        <v>0</v>
      </c>
      <c r="AE48" s="4">
        <f t="shared" si="19"/>
        <v>0</v>
      </c>
      <c r="AF48" s="4">
        <f t="shared" si="19"/>
        <v>0</v>
      </c>
      <c r="AG48" s="4">
        <f t="shared" si="19"/>
        <v>0</v>
      </c>
      <c r="AH48" s="10">
        <f>Prezos!$I$3*Oper!AB48</f>
        <v>0</v>
      </c>
      <c r="AI48" s="10">
        <f>Prezos!$I$4*Oper!AC48</f>
        <v>0</v>
      </c>
      <c r="AJ48" s="10">
        <f>Prezos!$I$5*Oper!AD48</f>
        <v>0</v>
      </c>
      <c r="AK48" s="10">
        <f>Prezos!$I$6*Oper!AE48</f>
        <v>0</v>
      </c>
      <c r="AL48" s="10">
        <f>Prezos!$I$7*Oper!AF48</f>
        <v>0</v>
      </c>
      <c r="AM48" s="10">
        <f>Prezos!$I$8*Oper!AG48</f>
        <v>0</v>
      </c>
      <c r="AN48" s="7">
        <f t="shared" si="6"/>
        <v>0</v>
      </c>
      <c r="AO48" s="4">
        <f t="shared" si="7"/>
        <v>0</v>
      </c>
      <c r="AP48" s="13">
        <f t="shared" si="8"/>
        <v>0</v>
      </c>
      <c r="AQ48" s="4">
        <f t="shared" si="9"/>
        <v>0</v>
      </c>
      <c r="AR48" s="13">
        <f t="shared" si="10"/>
        <v>0</v>
      </c>
      <c r="AS48" s="4">
        <f t="shared" si="11"/>
        <v>0</v>
      </c>
      <c r="AT48" s="13">
        <f t="shared" si="12"/>
        <v>0</v>
      </c>
      <c r="AU48" s="7">
        <f t="shared" si="13"/>
        <v>0</v>
      </c>
      <c r="AV48" s="7">
        <f t="shared" si="14"/>
        <v>30</v>
      </c>
      <c r="AW48" s="5">
        <f t="shared" si="15"/>
        <v>0</v>
      </c>
      <c r="AX48" s="7">
        <f t="shared" si="16"/>
        <v>0</v>
      </c>
    </row>
    <row r="49" spans="1:50" ht="12.75">
      <c r="A49">
        <f>Licenzas!F54</f>
        <v>0</v>
      </c>
      <c r="B49" s="4">
        <f>Licenzas!H54</f>
        <v>0</v>
      </c>
      <c r="C49" s="4">
        <f>Licenzas!G54</f>
        <v>0</v>
      </c>
      <c r="D49" s="4">
        <f t="shared" si="17"/>
        <v>0</v>
      </c>
      <c r="E49" s="4">
        <f t="shared" si="17"/>
        <v>0</v>
      </c>
      <c r="F49" s="4">
        <f t="shared" si="17"/>
        <v>0</v>
      </c>
      <c r="G49" s="4">
        <f t="shared" si="17"/>
        <v>0</v>
      </c>
      <c r="H49" s="4">
        <f t="shared" si="17"/>
        <v>0</v>
      </c>
      <c r="I49" s="4">
        <f t="shared" si="17"/>
        <v>0</v>
      </c>
      <c r="J49" s="10">
        <f>Prezos!$G$3*Oper!D49</f>
        <v>0</v>
      </c>
      <c r="K49" s="10">
        <f>Prezos!$G$4*Oper!E49</f>
        <v>0</v>
      </c>
      <c r="L49" s="10">
        <f>Prezos!$G$5*Oper!F49</f>
        <v>0</v>
      </c>
      <c r="M49" s="10">
        <f>Prezos!$G$6*Oper!G49</f>
        <v>0</v>
      </c>
      <c r="N49" s="10">
        <f>Prezos!$G$7*Oper!H49</f>
        <v>0</v>
      </c>
      <c r="O49" s="10">
        <f>Prezos!$G$8*Oper!I49</f>
        <v>0</v>
      </c>
      <c r="P49" s="4">
        <f t="shared" si="18"/>
        <v>0</v>
      </c>
      <c r="Q49" s="4">
        <f t="shared" si="18"/>
        <v>0</v>
      </c>
      <c r="R49" s="4">
        <f t="shared" si="18"/>
        <v>0</v>
      </c>
      <c r="S49" s="4">
        <f t="shared" si="18"/>
        <v>0</v>
      </c>
      <c r="T49" s="4">
        <f t="shared" si="18"/>
        <v>0</v>
      </c>
      <c r="U49" s="4">
        <f t="shared" si="18"/>
        <v>0</v>
      </c>
      <c r="V49" s="10">
        <f>Prezos!$H$3*Oper!P49</f>
        <v>0</v>
      </c>
      <c r="W49" s="10">
        <f>Prezos!$H$4*Oper!Q49</f>
        <v>0</v>
      </c>
      <c r="X49" s="10">
        <f>Prezos!$H$5*Oper!R49</f>
        <v>0</v>
      </c>
      <c r="Y49" s="10">
        <f>Prezos!$H$6*Oper!S49</f>
        <v>0</v>
      </c>
      <c r="Z49" s="10">
        <f>Prezos!$H$7*Oper!T49</f>
        <v>0</v>
      </c>
      <c r="AA49" s="10">
        <f>Prezos!$H$8*Oper!U49</f>
        <v>0</v>
      </c>
      <c r="AB49" s="4">
        <f t="shared" si="19"/>
        <v>0</v>
      </c>
      <c r="AC49" s="4">
        <f t="shared" si="19"/>
        <v>0</v>
      </c>
      <c r="AD49" s="4">
        <f t="shared" si="19"/>
        <v>0</v>
      </c>
      <c r="AE49" s="4">
        <f t="shared" si="19"/>
        <v>0</v>
      </c>
      <c r="AF49" s="4">
        <f t="shared" si="19"/>
        <v>0</v>
      </c>
      <c r="AG49" s="4">
        <f t="shared" si="19"/>
        <v>0</v>
      </c>
      <c r="AH49" s="10">
        <f>Prezos!$I$3*Oper!AB49</f>
        <v>0</v>
      </c>
      <c r="AI49" s="10">
        <f>Prezos!$I$4*Oper!AC49</f>
        <v>0</v>
      </c>
      <c r="AJ49" s="10">
        <f>Prezos!$I$5*Oper!AD49</f>
        <v>0</v>
      </c>
      <c r="AK49" s="10">
        <f>Prezos!$I$6*Oper!AE49</f>
        <v>0</v>
      </c>
      <c r="AL49" s="10">
        <f>Prezos!$I$7*Oper!AF49</f>
        <v>0</v>
      </c>
      <c r="AM49" s="10">
        <f>Prezos!$I$8*Oper!AG49</f>
        <v>0</v>
      </c>
      <c r="AN49" s="7">
        <f t="shared" si="6"/>
        <v>0</v>
      </c>
      <c r="AO49" s="4">
        <f t="shared" si="7"/>
        <v>0</v>
      </c>
      <c r="AP49" s="13">
        <f t="shared" si="8"/>
        <v>0</v>
      </c>
      <c r="AQ49" s="4">
        <f t="shared" si="9"/>
        <v>0</v>
      </c>
      <c r="AR49" s="13">
        <f t="shared" si="10"/>
        <v>0</v>
      </c>
      <c r="AS49" s="4">
        <f t="shared" si="11"/>
        <v>0</v>
      </c>
      <c r="AT49" s="13">
        <f t="shared" si="12"/>
        <v>0</v>
      </c>
      <c r="AU49" s="7">
        <f t="shared" si="13"/>
        <v>0</v>
      </c>
      <c r="AV49" s="7">
        <f t="shared" si="14"/>
        <v>30</v>
      </c>
      <c r="AW49" s="5">
        <f t="shared" si="15"/>
        <v>0</v>
      </c>
      <c r="AX49" s="7">
        <f t="shared" si="16"/>
        <v>0</v>
      </c>
    </row>
    <row r="50" spans="1:50" ht="12.75">
      <c r="A50">
        <f>Licenzas!F55</f>
        <v>0</v>
      </c>
      <c r="B50" s="4">
        <f>Licenzas!H55</f>
        <v>0</v>
      </c>
      <c r="C50" s="4">
        <f>Licenzas!G55</f>
        <v>0</v>
      </c>
      <c r="D50" s="4">
        <f t="shared" si="17"/>
        <v>0</v>
      </c>
      <c r="E50" s="4">
        <f t="shared" si="17"/>
        <v>0</v>
      </c>
      <c r="F50" s="4">
        <f t="shared" si="17"/>
        <v>0</v>
      </c>
      <c r="G50" s="4">
        <f t="shared" si="17"/>
        <v>0</v>
      </c>
      <c r="H50" s="4">
        <f t="shared" si="17"/>
        <v>0</v>
      </c>
      <c r="I50" s="4">
        <f t="shared" si="17"/>
        <v>0</v>
      </c>
      <c r="J50" s="10">
        <f>Prezos!$G$3*Oper!D50</f>
        <v>0</v>
      </c>
      <c r="K50" s="10">
        <f>Prezos!$G$4*Oper!E50</f>
        <v>0</v>
      </c>
      <c r="L50" s="10">
        <f>Prezos!$G$5*Oper!F50</f>
        <v>0</v>
      </c>
      <c r="M50" s="10">
        <f>Prezos!$G$6*Oper!G50</f>
        <v>0</v>
      </c>
      <c r="N50" s="10">
        <f>Prezos!$G$7*Oper!H50</f>
        <v>0</v>
      </c>
      <c r="O50" s="10">
        <f>Prezos!$G$8*Oper!I50</f>
        <v>0</v>
      </c>
      <c r="P50" s="4">
        <f t="shared" si="18"/>
        <v>0</v>
      </c>
      <c r="Q50" s="4">
        <f t="shared" si="18"/>
        <v>0</v>
      </c>
      <c r="R50" s="4">
        <f t="shared" si="18"/>
        <v>0</v>
      </c>
      <c r="S50" s="4">
        <f t="shared" si="18"/>
        <v>0</v>
      </c>
      <c r="T50" s="4">
        <f t="shared" si="18"/>
        <v>0</v>
      </c>
      <c r="U50" s="4">
        <f t="shared" si="18"/>
        <v>0</v>
      </c>
      <c r="V50" s="10">
        <f>Prezos!$H$3*Oper!P50</f>
        <v>0</v>
      </c>
      <c r="W50" s="10">
        <f>Prezos!$H$4*Oper!Q50</f>
        <v>0</v>
      </c>
      <c r="X50" s="10">
        <f>Prezos!$H$5*Oper!R50</f>
        <v>0</v>
      </c>
      <c r="Y50" s="10">
        <f>Prezos!$H$6*Oper!S50</f>
        <v>0</v>
      </c>
      <c r="Z50" s="10">
        <f>Prezos!$H$7*Oper!T50</f>
        <v>0</v>
      </c>
      <c r="AA50" s="10">
        <f>Prezos!$H$8*Oper!U50</f>
        <v>0</v>
      </c>
      <c r="AB50" s="4">
        <f t="shared" si="19"/>
        <v>0</v>
      </c>
      <c r="AC50" s="4">
        <f t="shared" si="19"/>
        <v>0</v>
      </c>
      <c r="AD50" s="4">
        <f t="shared" si="19"/>
        <v>0</v>
      </c>
      <c r="AE50" s="4">
        <f t="shared" si="19"/>
        <v>0</v>
      </c>
      <c r="AF50" s="4">
        <f t="shared" si="19"/>
        <v>0</v>
      </c>
      <c r="AG50" s="4">
        <f t="shared" si="19"/>
        <v>0</v>
      </c>
      <c r="AH50" s="10">
        <f>Prezos!$I$3*Oper!AB50</f>
        <v>0</v>
      </c>
      <c r="AI50" s="10">
        <f>Prezos!$I$4*Oper!AC50</f>
        <v>0</v>
      </c>
      <c r="AJ50" s="10">
        <f>Prezos!$I$5*Oper!AD50</f>
        <v>0</v>
      </c>
      <c r="AK50" s="10">
        <f>Prezos!$I$6*Oper!AE50</f>
        <v>0</v>
      </c>
      <c r="AL50" s="10">
        <f>Prezos!$I$7*Oper!AF50</f>
        <v>0</v>
      </c>
      <c r="AM50" s="10">
        <f>Prezos!$I$8*Oper!AG50</f>
        <v>0</v>
      </c>
      <c r="AN50" s="7">
        <f t="shared" si="6"/>
        <v>0</v>
      </c>
      <c r="AO50" s="4">
        <f t="shared" si="7"/>
        <v>0</v>
      </c>
      <c r="AP50" s="13">
        <f t="shared" si="8"/>
        <v>0</v>
      </c>
      <c r="AQ50" s="4">
        <f t="shared" si="9"/>
        <v>0</v>
      </c>
      <c r="AR50" s="13">
        <f t="shared" si="10"/>
        <v>0</v>
      </c>
      <c r="AS50" s="4">
        <f t="shared" si="11"/>
        <v>0</v>
      </c>
      <c r="AT50" s="13">
        <f t="shared" si="12"/>
        <v>0</v>
      </c>
      <c r="AU50" s="7">
        <f t="shared" si="13"/>
        <v>0</v>
      </c>
      <c r="AV50" s="7">
        <f t="shared" si="14"/>
        <v>30</v>
      </c>
      <c r="AW50" s="5">
        <f t="shared" si="15"/>
        <v>0</v>
      </c>
      <c r="AX50" s="7">
        <f t="shared" si="16"/>
        <v>0</v>
      </c>
    </row>
    <row r="51" spans="1:50" ht="12.75">
      <c r="A51">
        <f>Licenzas!F56</f>
        <v>0</v>
      </c>
      <c r="B51" s="4">
        <f>Licenzas!H56</f>
        <v>0</v>
      </c>
      <c r="C51" s="4">
        <f>Licenzas!G56</f>
        <v>0</v>
      </c>
      <c r="D51" s="4">
        <f t="shared" si="17"/>
        <v>0</v>
      </c>
      <c r="E51" s="4">
        <f t="shared" si="17"/>
        <v>0</v>
      </c>
      <c r="F51" s="4">
        <f t="shared" si="17"/>
        <v>0</v>
      </c>
      <c r="G51" s="4">
        <f t="shared" si="17"/>
        <v>0</v>
      </c>
      <c r="H51" s="4">
        <f t="shared" si="17"/>
        <v>0</v>
      </c>
      <c r="I51" s="4">
        <f t="shared" si="17"/>
        <v>0</v>
      </c>
      <c r="J51" s="10">
        <f>Prezos!$G$3*Oper!D51</f>
        <v>0</v>
      </c>
      <c r="K51" s="10">
        <f>Prezos!$G$4*Oper!E51</f>
        <v>0</v>
      </c>
      <c r="L51" s="10">
        <f>Prezos!$G$5*Oper!F51</f>
        <v>0</v>
      </c>
      <c r="M51" s="10">
        <f>Prezos!$G$6*Oper!G51</f>
        <v>0</v>
      </c>
      <c r="N51" s="10">
        <f>Prezos!$G$7*Oper!H51</f>
        <v>0</v>
      </c>
      <c r="O51" s="10">
        <f>Prezos!$G$8*Oper!I51</f>
        <v>0</v>
      </c>
      <c r="P51" s="4">
        <f t="shared" si="18"/>
        <v>0</v>
      </c>
      <c r="Q51" s="4">
        <f t="shared" si="18"/>
        <v>0</v>
      </c>
      <c r="R51" s="4">
        <f t="shared" si="18"/>
        <v>0</v>
      </c>
      <c r="S51" s="4">
        <f t="shared" si="18"/>
        <v>0</v>
      </c>
      <c r="T51" s="4">
        <f t="shared" si="18"/>
        <v>0</v>
      </c>
      <c r="U51" s="4">
        <f t="shared" si="18"/>
        <v>0</v>
      </c>
      <c r="V51" s="10">
        <f>Prezos!$H$3*Oper!P51</f>
        <v>0</v>
      </c>
      <c r="W51" s="10">
        <f>Prezos!$H$4*Oper!Q51</f>
        <v>0</v>
      </c>
      <c r="X51" s="10">
        <f>Prezos!$H$5*Oper!R51</f>
        <v>0</v>
      </c>
      <c r="Y51" s="10">
        <f>Prezos!$H$6*Oper!S51</f>
        <v>0</v>
      </c>
      <c r="Z51" s="10">
        <f>Prezos!$H$7*Oper!T51</f>
        <v>0</v>
      </c>
      <c r="AA51" s="10">
        <f>Prezos!$H$8*Oper!U51</f>
        <v>0</v>
      </c>
      <c r="AB51" s="4">
        <f t="shared" si="19"/>
        <v>0</v>
      </c>
      <c r="AC51" s="4">
        <f t="shared" si="19"/>
        <v>0</v>
      </c>
      <c r="AD51" s="4">
        <f t="shared" si="19"/>
        <v>0</v>
      </c>
      <c r="AE51" s="4">
        <f t="shared" si="19"/>
        <v>0</v>
      </c>
      <c r="AF51" s="4">
        <f t="shared" si="19"/>
        <v>0</v>
      </c>
      <c r="AG51" s="4">
        <f t="shared" si="19"/>
        <v>0</v>
      </c>
      <c r="AH51" s="10">
        <f>Prezos!$I$3*Oper!AB51</f>
        <v>0</v>
      </c>
      <c r="AI51" s="10">
        <f>Prezos!$I$4*Oper!AC51</f>
        <v>0</v>
      </c>
      <c r="AJ51" s="10">
        <f>Prezos!$I$5*Oper!AD51</f>
        <v>0</v>
      </c>
      <c r="AK51" s="10">
        <f>Prezos!$I$6*Oper!AE51</f>
        <v>0</v>
      </c>
      <c r="AL51" s="10">
        <f>Prezos!$I$7*Oper!AF51</f>
        <v>0</v>
      </c>
      <c r="AM51" s="10">
        <f>Prezos!$I$8*Oper!AG51</f>
        <v>0</v>
      </c>
      <c r="AN51" s="7">
        <f t="shared" si="6"/>
        <v>0</v>
      </c>
      <c r="AO51" s="4">
        <f t="shared" si="7"/>
        <v>0</v>
      </c>
      <c r="AP51" s="13">
        <f t="shared" si="8"/>
        <v>0</v>
      </c>
      <c r="AQ51" s="4">
        <f t="shared" si="9"/>
        <v>0</v>
      </c>
      <c r="AR51" s="13">
        <f t="shared" si="10"/>
        <v>0</v>
      </c>
      <c r="AS51" s="4">
        <f t="shared" si="11"/>
        <v>0</v>
      </c>
      <c r="AT51" s="13">
        <f t="shared" si="12"/>
        <v>0</v>
      </c>
      <c r="AU51" s="7">
        <f t="shared" si="13"/>
        <v>0</v>
      </c>
      <c r="AV51" s="7">
        <f t="shared" si="14"/>
        <v>30</v>
      </c>
      <c r="AW51" s="5">
        <f t="shared" si="15"/>
        <v>0</v>
      </c>
      <c r="AX51" s="7">
        <f t="shared" si="16"/>
        <v>0</v>
      </c>
    </row>
    <row r="52" spans="1:50" ht="12.75">
      <c r="A52">
        <f>Licenzas!F57</f>
        <v>0</v>
      </c>
      <c r="B52" s="4">
        <f>Licenzas!H57</f>
        <v>0</v>
      </c>
      <c r="C52" s="4">
        <f>Licenzas!G57</f>
        <v>0</v>
      </c>
      <c r="D52" s="4">
        <f t="shared" si="17"/>
        <v>0</v>
      </c>
      <c r="E52" s="4">
        <f t="shared" si="17"/>
        <v>0</v>
      </c>
      <c r="F52" s="4">
        <f t="shared" si="17"/>
        <v>0</v>
      </c>
      <c r="G52" s="4">
        <f t="shared" si="17"/>
        <v>0</v>
      </c>
      <c r="H52" s="4">
        <f t="shared" si="17"/>
        <v>0</v>
      </c>
      <c r="I52" s="4">
        <f t="shared" si="17"/>
        <v>0</v>
      </c>
      <c r="J52" s="10">
        <f>Prezos!$G$3*Oper!D52</f>
        <v>0</v>
      </c>
      <c r="K52" s="10">
        <f>Prezos!$G$4*Oper!E52</f>
        <v>0</v>
      </c>
      <c r="L52" s="10">
        <f>Prezos!$G$5*Oper!F52</f>
        <v>0</v>
      </c>
      <c r="M52" s="10">
        <f>Prezos!$G$6*Oper!G52</f>
        <v>0</v>
      </c>
      <c r="N52" s="10">
        <f>Prezos!$G$7*Oper!H52</f>
        <v>0</v>
      </c>
      <c r="O52" s="10">
        <f>Prezos!$G$8*Oper!I52</f>
        <v>0</v>
      </c>
      <c r="P52" s="4">
        <f t="shared" si="18"/>
        <v>0</v>
      </c>
      <c r="Q52" s="4">
        <f t="shared" si="18"/>
        <v>0</v>
      </c>
      <c r="R52" s="4">
        <f t="shared" si="18"/>
        <v>0</v>
      </c>
      <c r="S52" s="4">
        <f t="shared" si="18"/>
        <v>0</v>
      </c>
      <c r="T52" s="4">
        <f t="shared" si="18"/>
        <v>0</v>
      </c>
      <c r="U52" s="4">
        <f t="shared" si="18"/>
        <v>0</v>
      </c>
      <c r="V52" s="10">
        <f>Prezos!$H$3*Oper!P52</f>
        <v>0</v>
      </c>
      <c r="W52" s="10">
        <f>Prezos!$H$4*Oper!Q52</f>
        <v>0</v>
      </c>
      <c r="X52" s="10">
        <f>Prezos!$H$5*Oper!R52</f>
        <v>0</v>
      </c>
      <c r="Y52" s="10">
        <f>Prezos!$H$6*Oper!S52</f>
        <v>0</v>
      </c>
      <c r="Z52" s="10">
        <f>Prezos!$H$7*Oper!T52</f>
        <v>0</v>
      </c>
      <c r="AA52" s="10">
        <f>Prezos!$H$8*Oper!U52</f>
        <v>0</v>
      </c>
      <c r="AB52" s="4">
        <f t="shared" si="19"/>
        <v>0</v>
      </c>
      <c r="AC52" s="4">
        <f t="shared" si="19"/>
        <v>0</v>
      </c>
      <c r="AD52" s="4">
        <f t="shared" si="19"/>
        <v>0</v>
      </c>
      <c r="AE52" s="4">
        <f t="shared" si="19"/>
        <v>0</v>
      </c>
      <c r="AF52" s="4">
        <f t="shared" si="19"/>
        <v>0</v>
      </c>
      <c r="AG52" s="4">
        <f t="shared" si="19"/>
        <v>0</v>
      </c>
      <c r="AH52" s="10">
        <f>Prezos!$I$3*Oper!AB52</f>
        <v>0</v>
      </c>
      <c r="AI52" s="10">
        <f>Prezos!$I$4*Oper!AC52</f>
        <v>0</v>
      </c>
      <c r="AJ52" s="10">
        <f>Prezos!$I$5*Oper!AD52</f>
        <v>0</v>
      </c>
      <c r="AK52" s="10">
        <f>Prezos!$I$6*Oper!AE52</f>
        <v>0</v>
      </c>
      <c r="AL52" s="10">
        <f>Prezos!$I$7*Oper!AF52</f>
        <v>0</v>
      </c>
      <c r="AM52" s="10">
        <f>Prezos!$I$8*Oper!AG52</f>
        <v>0</v>
      </c>
      <c r="AN52" s="7">
        <f t="shared" si="6"/>
        <v>0</v>
      </c>
      <c r="AO52" s="4">
        <f t="shared" si="7"/>
        <v>0</v>
      </c>
      <c r="AP52" s="13">
        <f t="shared" si="8"/>
        <v>0</v>
      </c>
      <c r="AQ52" s="4">
        <f t="shared" si="9"/>
        <v>0</v>
      </c>
      <c r="AR52" s="13">
        <f t="shared" si="10"/>
        <v>0</v>
      </c>
      <c r="AS52" s="4">
        <f t="shared" si="11"/>
        <v>0</v>
      </c>
      <c r="AT52" s="13">
        <f t="shared" si="12"/>
        <v>0</v>
      </c>
      <c r="AU52" s="7">
        <f t="shared" si="13"/>
        <v>0</v>
      </c>
      <c r="AV52" s="7">
        <f t="shared" si="14"/>
        <v>30</v>
      </c>
      <c r="AW52" s="5">
        <f t="shared" si="15"/>
        <v>0</v>
      </c>
      <c r="AX52" s="7">
        <f t="shared" si="16"/>
        <v>0</v>
      </c>
    </row>
    <row r="53" spans="2:50" s="1" customFormat="1" ht="12.75">
      <c r="B53" s="11"/>
      <c r="C53" s="11"/>
      <c r="AU53" s="8"/>
      <c r="AV53" s="8"/>
      <c r="AW53" s="8"/>
      <c r="AX53" s="8">
        <f>SUM(AX3:AX52)</f>
        <v>0</v>
      </c>
    </row>
  </sheetData>
  <sheetProtection password="C71F" sheet="1" objects="1" scenarios="1" selectLockedCells="1" selectUnlockedCells="1"/>
  <mergeCells count="3">
    <mergeCell ref="D1:O1"/>
    <mergeCell ref="AB1:AM1"/>
    <mergeCell ref="P1:AA1"/>
  </mergeCells>
  <printOptions/>
  <pageMargins left="0.75" right="0.75" top="1" bottom="1" header="0" footer="0"/>
  <pageSetup horizontalDpi="600" verticalDpi="600" orientation="portrait" paperSize="9" r:id="rId1"/>
  <ignoredErrors>
    <ignoredError sqref="A3:C3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:IV16384"/>
    </sheetView>
  </sheetViews>
  <sheetFormatPr defaultColWidth="11.421875" defaultRowHeight="12.75"/>
  <sheetData/>
  <sheetProtection password="C71F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ihornes</cp:lastModifiedBy>
  <dcterms:created xsi:type="dcterms:W3CDTF">2011-12-18T19:55:59Z</dcterms:created>
  <dcterms:modified xsi:type="dcterms:W3CDTF">2020-12-28T17:42:39Z</dcterms:modified>
  <cp:category/>
  <cp:version/>
  <cp:contentType/>
  <cp:contentStatus/>
</cp:coreProperties>
</file>